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6"/>
  <workbookPr defaultThemeVersion="202300"/>
  <mc:AlternateContent xmlns:mc="http://schemas.openxmlformats.org/markup-compatibility/2006">
    <mc:Choice Requires="x15">
      <x15ac:absPath xmlns:x15ac="http://schemas.microsoft.com/office/spreadsheetml/2010/11/ac" url="/Users/stora_1/Downloads/"/>
    </mc:Choice>
  </mc:AlternateContent>
  <xr:revisionPtr revIDLastSave="0" documentId="13_ncr:1_{CC4DADBE-2A5A-C84F-950E-A5DAF81F9FF0}" xr6:coauthVersionLast="47" xr6:coauthVersionMax="47" xr10:uidLastSave="{00000000-0000-0000-0000-000000000000}"/>
  <bookViews>
    <workbookView xWindow="5280" yWindow="1280" windowWidth="21960" windowHeight="16360" xr2:uid="{E7BDDCF8-3BB7-5C49-8E9F-51CF07385343}"/>
  </bookViews>
  <sheets>
    <sheet name="list of projects" sheetId="2" r:id="rId1"/>
    <sheet name="results" sheetId="1" r:id="rId2"/>
    <sheet name="Sheet2" sheetId="3" r:id="rId3"/>
  </sheets>
  <definedNames>
    <definedName name="_xlnm.Print_Area" localSheetId="0">'list of projects'!$I$8:$O$24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8" i="3" l="1"/>
  <c r="K33" i="3" s="1"/>
  <c r="J36" i="3"/>
  <c r="K36" i="3" s="1"/>
  <c r="K35" i="3"/>
  <c r="L32" i="3"/>
  <c r="D18" i="3"/>
  <c r="E10" i="3"/>
  <c r="E12" i="3" s="1"/>
  <c r="K34" i="3" l="1"/>
  <c r="K40" i="3" s="1"/>
  <c r="E14" i="3"/>
  <c r="E21" i="3"/>
  <c r="E22" i="3"/>
  <c r="G22" i="3" l="1"/>
  <c r="C22" i="3"/>
  <c r="D24" i="3"/>
  <c r="C21" i="3"/>
  <c r="G21" i="3"/>
</calcChain>
</file>

<file path=xl/sharedStrings.xml><?xml version="1.0" encoding="utf-8"?>
<sst xmlns="http://schemas.openxmlformats.org/spreadsheetml/2006/main" count="403" uniqueCount="291">
  <si>
    <t>MED-042</t>
  </si>
  <si>
    <t>Investigating the potential of Ac-225 labelled pharmaceuticals for Targeted Alpha Therapy: Pre-clinical &amp; Clinical Evaluation</t>
  </si>
  <si>
    <t>shabana, saed ; khan, qaiser</t>
  </si>
  <si>
    <t>Alpha emitters are increasingly recognized as promising candidates for the treatment of inoperable and drug-resistant tumors, owing to their high linear energy transfer (LET) of approximately 100 keV/μm and their short range of 50–100 μm, which corresponds to a few cell diameters. Among these alpha emitters, Actinium-225 (Ac-225) is considered a particularly favorable isotope for targeted alpha therapy due to its longer half-life and its ability to emit four alpha particles in its decay chain. Ac-225 undergoes alpha decay, releasing four high-energy alpha particles (5.8 MeV) in a decay chain that ultimately leads to the stable isotope bismuth-213. These alpha particles are highly effective at killing tumor cells by delivering potent, localized radiation over short distances, making Ac-225 particularly suitable for targeting small tumor deposits and micro metastases. With a half-life of 9.92 days, Ac-225 allows sufficient time for delivery to the target tissue while decaying before it accumulates to toxic levels in normal tissues. Although clinical studies involving Ac-225labeled ligands have shown promising results, the widespread clinical application of Ac-225-based radiopharmaceuticals is hindered by several challenges. Key obstacles include the complex chemistry involved in isolating Ac-225 from its parent isotopes, the need for rapid and efficient quality control procedures at hospital pharmacies, and concerns related to the in vivo stability of the tumor-targeting system. This proposal seeks to leverage the expertise of collaborative teams to advance the development and clinical application of Ac-225 TAT. Through rigorous preclinical and clinical studies, we aim to establish Ac-225-based therapies as a new standard for treating difficult-to-treat cancers.</t>
  </si>
  <si>
    <t>MEDICIS ; Isotope mass separation ; targeted alpha therapy ; theranostics ; Ac-225 ; radiopharmaceuticals</t>
  </si>
  <si>
    <t>MED-041</t>
  </si>
  <si>
    <t>Detection of 225Ac produced in high-energy photo-spallation of 232Th</t>
  </si>
  <si>
    <t>Lorusso, Giuseppe ; Ivanov, Peter ; Shearman, Robert</t>
  </si>
  <si>
    <t>This proposal is a crucial part of the broader effort to investigate isotope production using laser wake field accelerators (LWFAs). With this technique, a very short duration and powerful laser pulse is focussed through a gas jet or gas cell. This creates a plasma wake that traps and accelerates electrons with an acceleration gradient that is three or four orders or magnitude larger than in a conventional accelerator and can reach energy of GeVs. A gamma beam can then be generated in the collision of the elcttron beam with high Z material via Bremsstrahlung. The capability to produce high energy gamma opens the opportunity to investigate photo spallation and high energy photo fission. The use of this technique for large scale production is a long-term aim, potentially feasible with next generation lasers. At this stage we aim to study the spallation yields, as very little data exists. In this sense we are interested in characterising any spallation products, however, based on FLUKA simulations, the best mass numbers to focus on are A=224 and 225, as detailed in the next sections. Gamma beams can potentially produce 225Ac via the reaction 226Ra(g,n)225Ra225Ac, which has the advantage of very high purity because the main impurity 224Ac has short half-life. The cross section of this reaction is not known experimentally but is expected to be significant, peaking at 12 MeV with about 300 mb (TALYS calculations). However, the use of large amount of Ra target poses serious H&amp;S issue, such as high target activity and containment of the inert, gaseous daughter radionuclides. The availability of 226Ra is also very limited, and considering the cost of the material, recovery is necessary [1]. On the other hand, there is a large availability of 232Th, and its biological hazard is low. Production of 225Ac via high energy proton spallation of 232Th has produced high yield both at CERN and TRIUMF, however, as the primary mission of these facilities is research, it is not clear whether this route can be used for large scale routine production of 225Ac. Photo-spallation of 232Th is expected to have a smaller cross section than proton spallation. However, the LWFA has a high potential for commercial exploitation because of its low costs and compact design. The SCAPA facility (350 TW) that we are using for this project is one of the firsts of its kind, and new facilities like ELI-NP in Romania, and EPAC in UK, are coming online soon, using 10 PW lasers. This high power will provide more electron charge per shot, but also much higher electron energy (several GeV), which in turn translates in more photons/electron. The future of LWFA for radioisotope production lays, however, in small new generation lasers capable to achieve KHz repetition rates [2]. This project also serves to motivate development of this lasers. We wish to use the MEDICIS off-line mass separator to detect Ac and Ra isotopes to demonstrate production of these important isotopes and have a first estimate of the production yield, which will then be compared to simulation results and theoretical models. Availability of photospallation cross section is scarce; the only study that we are aware of on photo spallation of Thorium is Ref. [3], which was conducted at a lower energy of 300 MeV and was partially inconclusive</t>
  </si>
  <si>
    <t>MEDICIS ; isotope mass separation ; thorium ; photospallation ; nuclear data ; cross section ; wakefield accelerator</t>
  </si>
  <si>
    <t>MED-040</t>
  </si>
  <si>
    <t>Decay data for Ac-226</t>
  </si>
  <si>
    <t>Collins, Sean Michael</t>
  </si>
  <si>
    <t>Targeted alpha-particle therapies (TAT) for cancer treatment is an area of significant research and development due to its promise for high efficacy and increased survival, due to its localized energy deposition. Actinium-225 is showing great potential for therapeutic use with many pre-clinical studies underway and significant investment across the globe for its production. A limitation of Ac-225 is due to the very low intensity of gamma rays emitted from its decay, this limits the ability to investigate the biodistribution of Ac-225 directly and must rely on the indirect SPECT imaging of its decay progeny, Fr-221 and Bi-213. Since, the alpha recoil of the Fr-221 and the change of chemistry will result in the escape of these decay progeny from the targeting vector the imaging of these progeny relies on the assumption that these will stay in the vicinity of the initial Ac-225 decay. This assumption cannot be taken for granted and the half-lives of the Fr-221 (T1/2 = 4.8 mins) and Bi-213 (T1/2 = 45.6 mins) may allow for their relocation before decay. The low activity of the Ac-225 being administered to a patient also results in lengthy scanning times (hours) to achieve sufficient statistics to achieve reasonable images, which is impractical in most clinical situations. Thus, a suitable diagnostic radionuclide partner for the Ac-225 is required. A number of different radionuclides are being explored that may be suitable, with current pairings of Ga-68, Lu-177, In-111 and Zr-89, with the assumption of equivalent uptake and residency of radiopharmaceuticals with Ac-225 or a partnered diagnostic radioisotope. Whilst suitable for cancer target uptake, the potential changes in the pharmacokinetic for the two radiopharmaceutical compounds for the purpose of quantitative dosimetry may be impacted and unreliable. Thus, an element matched partner of Ac-225 would be beneficial for improved biodistribution and dosimetry estimates. Of the actinium elements, Ac-226 is an excellent candidate for this purpose. A radioactive half-life of 29.37(12) h and the emission of 158 keV (I = 17.5(13) %) and 230 keV (I = 26.9(18) %) gamma-rays from its beta-minus decay to Th-226 make it ideal for use as a medical radionuclide for the SPECT imaging modality. In addition, the therapeutic potential of Th-226 has also been shown with studies of the in vivo U-230/Th-226 generator. Recently, TRIUMF (Canada) have produced high purity and specific activity Ac-226 from their ISAC facility with uranium carbide target irradiations of 22 µA proton beam with an energy of 480 MeV. The A = 226 beam was implanted in a thin ammonium chloride layer on an aluminum implantation target. The beam contained elements Ac, Ra and Fr, with Ra-226 and Fr-226 identified by gamma- and alpha-spectrometry. For the use of radionuclides in pre-clinical and clinical trials the activity being administered should be known with confidence to ensure the quality and confidence of the results. This will typically rely on the activity being determined by a radionuclide calibrator or by gamma-ray spectrometry so that the whole-body dose can be calculated and will rely on the decay data and activity standards to be known for the radionuclide of interest. A review of the evaluated decay data for Ac-226 in the Nuclear Data Sheets shows that for Ac-226 the decay data is not well defined and relies on two studies made in the 1960s and 1970s. For example, the precision of the activity from the gamma-ray emissions form the decay of Ac-226 is limited to 6.7 % due to the uncertainty of the beta-minus feeding to the excited and ground states of Th-226. Actinuum-226 would benefit hugely from a new study to confirm and improve the accuracy of the current values and to significantly improve the uncertainties. The goal of this project is to determine improved decay data for Ac-226 and the decay progeny to provide confidence in the potential use of this radionuclide in pre-clinical evaluation.</t>
  </si>
  <si>
    <t>MEDICIS ; Targetted Alpha Therapy ; Theranostics ; Ac-226 ; Imaging ; metrology ; decay data</t>
  </si>
  <si>
    <t>MED-039</t>
  </si>
  <si>
    <t>Tb and Sc radionuclide separation and purification methods from solid targets and liquids for theranostic radiopharmaceutical development</t>
  </si>
  <si>
    <t>Pajuste, Elina ; Mamis, Edgars ; Kalnina, Patricija</t>
  </si>
  <si>
    <t>There is a new radiochemistry lab being set up at the University of Latvia, dedicated to radionuclide studies with a particular interest in medical radionuclides. While the first studies with Sc isotopes are ongoing, the aim of the lab is to build competence also in radiolanthanides and alpha decay medical radionuclide purification and labeling studies. Terbium radioisotopes ( 149Tb, 152Tb and 155Tb) are particularly promising for theranostics due to their dual capability in therapy and imaging. However, currently these radionuclides are not readily available in sufficient quantities due to their low production cross sections or enriched target material availability. Therefore, it is necessary to find and develop robust technology for the production, separation, and purification of terbium radionuclides to obtain high specific activity for radiopharmaceutical development. Furthermore, lately developments of electrochemical separation methods at UoL are being investigated to selectively purify radionuclide solutions. Coupled with mass separation at CERN-MEDICIS there is an interest in target material characterization and developments for medical radionuclide production, as this is another UoL-ICP research field. A particular interest is in materials that could be irradiated with a cyclotron and subsequently used in a mass separator for radionuclide release. A lot of developments were made during the MED-015 project for Sc production and separation towards RPH developments. The obtained methods now provide a way to supply the radionuclides to the radiochemistry lab at UoL, Riga, Latvia for further electrochemical and chemical separation studies. During the mass separation studies of Sc radionuclides, proposals for different vanadium and titanium containing target materials were proposed and would be investigated (e.g. VC, VB, TiC-nanoscale).</t>
  </si>
  <si>
    <t>Radionuclide ; MEDICIS ; Target development ; radiopharmaceutical ; Isotope mass separation ; Sc ; Tb</t>
  </si>
  <si>
    <t>MED-038</t>
  </si>
  <si>
    <t>Pre-clinical proof-of-concept of a novel CCR5-targeted radioligand cancer therapy strategy</t>
  </si>
  <si>
    <t>Garibotto, Valentina ; Bejuy, O ; Grotzky, Andrea ; Montukur, G ; Bois, Frederic ; Hartley, O</t>
  </si>
  <si>
    <t>Triple-negative breast cancer (TNBC) and metastatic colorectal cancer (mCRC) are highly prevalent life- threatening diseases for which available treatment options are limited. Theranostic drugs use a ligand of a tumor cell molecular target in combination with different radiometals to both image and therapeutically target a tumor. Recent successes with theranostic approaches have led to growing interest in radioligand therapy as an additional option for cancer care. Chemokines and chemokine receptors, normally used in the immune system to elicit trafficking and activation of leukocytes, can be expressed by tumors to provide advantages in growth, survival, spread, and immune evasion. CCR5 is a chemokine receptor upregulated in both TNBC and mCRC and whose expression levels correlate with poor prognosis. While several CCR5 inhibitors are in clinical development as anti-cancer agents, CCR5 has not yet been exploited as a molecular target for radioligand therapy. In this project we will develop and pre-clinically evaluate the first CCR5-targeted radioligand therapy strategy. Therefore, we will load chelator-conjugates of potent CCL5 analogs with theranostic pairs of radiometals (68Ga from imaging and 177Lu for therapy) (Aim 1), evaluate their CCR5-dependent in vitro binding and therapeutic efficacy (Aim 2) and evaluate their biodistribution in vivo (Aim 3). We will then determine the theranostic efficacy of the radioligands in mouse models of TNBC and mCRC (Aim 4), and work on in vivo efficacy optimization by combining 177Lu-based therapy with an additional therapeutic radiometal, 225Ac (Aim 5). In parallel to Aims 3, 4 and 5, we will perform imaging and therapy studies in the fertilized chicken egg chorioallantoic membrane model, to evaluate its potential as a higher throughput alternative to current in vivo procedures that respects 3R criteria (Aim 6).</t>
  </si>
  <si>
    <t>targeted radioligand cancer therapy ; theranostics ; chemokine receptor CCR5 ; MEDICIS ; Ac-225 ; targeted alpha therapy ; preclinical research</t>
  </si>
  <si>
    <t>MED-037</t>
  </si>
  <si>
    <t>AlphaMET (Metrology for Emerging Targeted Alpha Therapies)</t>
  </si>
  <si>
    <t>Denis-Bacelar, Ana ; Koole, Michel ; Collins, Sean</t>
  </si>
  <si>
    <t>Targeted alpha therapy (TAT) is a rapidly growing cancer treatment modality, whereby alpha-emitting radiopharmaceuticals are combined with a targeting molecule to selectively seek tumours whilst minimising the damage to healthy cells. TAT is showing promising efficacy and increased survival in clinical trials for a variety of cancers; however, several unmet and unique measurement challenges remain a barrier to enable the safe and optimised implementation of emerging TATs. The goal of AlphaMET is to provide the underpinning metrology to support development of TAT through improved methods to quantify activity and absorbed doses for alpha-emitting radiopharmaceuticals. The provision of validated radioactivity standards with recommendations for improving measurements will benefit end-users that rely on such calibration services, including manufacturers of ionising radiation measurement instruments (radionuclide calibrators, gamma counters, imaging scanners), radionuclide production facilities, pharmaceutical companies and hospitals delivering TAT. More specifically, healthcare professionals will be able to administer treatments with traceable activities, and with accuracies within the limits recommended by the IAEA while providing them with methods to standardise and harmonise imaging and dosimetry methods with robust uncertainty budgets will improve reproducibility in multi-centre studies and enable comparison of results, providing greater statistical power to study correlations between absorbed dose and response/outcome measures which are still lacking for TAT. This will provide the basis for evidence-based treatments, facilitating regulatory compliance and marketing authorisation of upcoming alpha radiopharmaceuticals for the pharmaceutical industry, and potentially reducing the development costs by introducing metrology early before routine implementation of TAT.</t>
  </si>
  <si>
    <t>MEDICIS ; 225Ac ; 212Pb ; Targetted alpha therapy ; metrology ; isotope mass separation</t>
  </si>
  <si>
    <t>MED-036</t>
  </si>
  <si>
    <t>Clinical and Pre-clinical Evaluation of Theranostic Pair (Terbium-161 and Terbium-155) for Imaging and Radionuclide Targeted Therapy of Tumors</t>
  </si>
  <si>
    <t>Khan, Qaiser</t>
  </si>
  <si>
    <t>The idea of theranostic approach is rapidly gaining momentum among the academia and practitioners in nuclear medicine community and there is considerable interest to commercially produce these isotopes for clinical applications. The approach combines diagnosis and therapy with suitable radiotracers. One of the most promising theranostic pair comes from the quadruped of terbium isotopes e.g., Terbium-161 (quite often referred to as the Swiss knife of nuclear medicine) and Terbium-155. Reactor produced Terbium-161 emits beta particles for therapeutic applications while accelerator produced Terbium-155 emits gamma rays for SPECT diagnosis. Both of the isotopes have suitable comparable half-lives for therapy as well as imaging for the required extended period of time. Isotopes of the same element as theranostic pair offers excellent mapping due to the same biological pathways and distribution. Global capability of Tb-155 production is limited owing to limited numbers of high energy particle accelerators. PINSTECH and MEDICIS facility at CERN has already signed an active collaboration agreement in the field of novel theranostic isotopes production. As part of the collaboration, one PINSTECH scientist is deputed on secondment at MEDICIS for the radiochemistry experiments for one year. Three scientists from PINSTECH have already completed the assignment at CERN while the fourth one is currently in MEDICIS for the experimentation. Three consignments of Actinium-225, a promising alpha emitter for targeted radionuclide therapy, have been received at PINSTECH from MEDICIS. Radiolabelling of Ac-225 has successfully been demonstrated at INMOL-Lahore while the work on the Generator System for Ra-225/Ac-225 is currently underway at IPD-PINSTECH. Irradiation facility at PARR-1 is used for enriched Platinum-194 and the irradiated sample as Platinum-195m is shipped back to MEDICIS for clinical studies</t>
  </si>
  <si>
    <t>MEDICIS ; 155Tb ; Theranostics ; Targetted radionuclide therapy ; isotope mass separation</t>
  </si>
  <si>
    <t>MED-035</t>
  </si>
  <si>
    <t>153SM-FAPI-46 RADIOLIGAND THERAPY WITH HIGH-MOLAR ACTIVITY 153SM</t>
  </si>
  <si>
    <t>Prior, John ; Kratochwill, Clemens ; Ooms, Marteen ; Cocolios, Thomas Elias ; Decristoforo, Clemens</t>
  </si>
  <si>
    <t>New radiobioconjugates targeting fibroblast overexpressed in certain forms of cancers have recently been developed by the dept of nuclear medicine in Heidelberg and have shown important results in a range of different preclinical and clinical investigations. It demonstrates the potential of a new generation of radiopharmaceuticals targeting the Fibroblast Activation Protein (FAP), quinolone-based FAP inhibitors (FAPI) with a DOTA-chelator moiety and have shown potential benefits in both diagnosis and treatment, including patients presenting disseminated metastasis in lungs. As already investigated with FAPI-04, rapid tumor-targeting and kidney clearance but also a relatively short residency time in tumor is observed and therefore needs to find better suited radionuclides than 90Y or 177Lu, with shorter physical half-life, beta and photon emitting properties for theranostic investigations. A first pilot study was performed in Heidelberg with Low Molar Activity (LMA) Samarium-153 FAPI-46. Samarium-153 has a half-life of 46.8h, beta particles (Eave 225keV, Emax 806keV), and has a photon (103keV) making it an ideal radionuclide for theranostics investigations with FAPI . Further investigations to identify its potential in imaging contrast, biokinetics and ultimately therapeutics benefits with a High Molar Activity (HMA) grade 153Sm-FAPI46 are required, because according to preliminary data presented at the “Nuklearmedizin-2022” (nuclear-medicine convention of the D-A-CH states), receptor-saturation due to poor specific activity of the radiopharmaceutical likely presents a relevant limitation for this kind of treatment. Indeed, the low molar activity form of Samarium-153 has long been known for pain palliation, marketed as Quadramet ® in the form of 153Sm-EDTMP for patients suffering of an advanced staged cancers with bone metastasis. Until recently it was not possible to target other tumors because of the mode of production by target activation in a nuclear reactor and its production in LMA form. Recently the synthesis of high molar activity (HMA) 153Sm-DOTATATE obtained from an activated target in a nuclear reactor and subsequent mass separation produced HMA 153Sm within MED-025 project has shown its suitability for imaging and therapeutic benefits in animal models to target NET tumors.</t>
  </si>
  <si>
    <t>MEDICIS; isotope mass separation; Samarium-153; high molar activity; high specific activity;theranostics;clinical translation</t>
  </si>
  <si>
    <t>MED-034</t>
  </si>
  <si>
    <t>Determination of 227Ac impurity in 225Ac using alpha spectrometry</t>
  </si>
  <si>
    <t>Cusnir, Ruslan ; Bailat, Claude ; Straub, Marietta</t>
  </si>
  <si>
    <t>225 Ac (actinium-225, t 1/2 = 9.9 days) is currently in the spotlight owing to its promising radiotherapeutic applications in nuclear medicine. This alpha-emitter can be produced using an accelerator, however this route involves the formation of an undesirable radionuclidic impurity of 227 Ac (actinium-227, t 1/2 = 21.8 years). The long half-life as well as a complex decay chain of 227Ac which results in five alpha particles call for a thorough radionuclidic purity testing of 225Ac to ensure the safety in pre-clinical and clinical studies. Mass-separation technique at CERN-MEDICIS facility enables the isotopic separation of 225Ac from 227Ac, however the radionuclidic purity of 225Ac produced this way must be proven. It is challenging to demonstrate the absence of 227Ac by a direct measurement at a low concentration using radiometric techniques (only low-energy (&lt; 100 keV) beta emissions present). 227 Ac decays to 227 Th (thorium-227, t 1/2 = 18.7 days), an alpha-emitter which then results in a chain of short-lived alpha-emitters (223 Ra, 219 Rn, 215 Po, 211 Pn, 211 Bi) in a secular equilibrium. The activity of 227Th reaches half of that of 22 Ac after three weeks. We propose to use the ingrowth of these alpha-emitting impurities as an indicator of the presence (or the absence) of 227Ac in 225Ac purified at CERN-MEDICIS. Radiometric techniques such as alpha spectrometry make possible a direct identification of actinides at mBq levels. To enable accurate and quantitative determination of 227Ac, a metrological standard 243 Am (americium243, t 1/2 = 7360 years) will be used. Measuring samples at different time points to allow for an ingrowth of the alpha-emitting impurities will enable to identify infinitely small impurities of 227Ac eventually present in a batch of 225Ac.</t>
  </si>
  <si>
    <t>MEDICIS; isotope mass separation; Actinium-225; Actinium-227; Targeted alpha therapy; Dosimetry</t>
  </si>
  <si>
    <t>MED-033</t>
  </si>
  <si>
    <t>Dual Tumor Targeting Based on a pH Sensitive Peptide Platform</t>
  </si>
  <si>
    <t>Campello, Maria Paula Cabral ; Paulo, Antonio ; Gano, Lurdes ; Fernandes, Celia</t>
  </si>
  <si>
    <t>Nowadays it is well established that the microenvironment of solid tumors is associated with increased metabolic activity and hypoxia resulting in an elevated extracellular acidity. Acidosis is associated with tumor development both at very early and at advanced stages, being a tumor property that may serve as a general biomarker. Due to overexpression of many peptide receptors in several tumors, radiolabeled receptor-specific peptides have become of utmost importance as targeting vectors for the design and development of new diagnostic and therapeutic radiopharmaceuticals. We propose to evaluate the ability of a multifunctional pHLIP-based platform for selective delivery and release of imaging or therapeutic radioactive units to tumor cells. This multifunctional construct contains two targeting tumor vectors: a pHLIP peptide for introducing and releasing the radioactive unit into the acidic tumor cell, and an antagonist somatostatin derivative to give specificity to the construct towards receptors tumor cells, without triggering internalization. The main goal of the project is to synthesize, characterize and biologically evaluate these novel constructs that comprises a chelator, for stabilization of trivalent radiometals (radioactive unit), a peptide for introducing and releasing the radioactive unit into the tumour cell, and a somatostatin peptide antagonist to provide cell membrane specificity towards somatostatin receptors, which are overexpressed in many neuroendocrine tumours.</t>
  </si>
  <si>
    <t>radiopharmaceutical; targeted radiopeptide therapy; theranostics; MEDICIS; 155Tb;</t>
  </si>
  <si>
    <t>MED-032</t>
  </si>
  <si>
    <t>PRISMAP – The European medical radionuclide programme: CERN-MEDICIS contribution</t>
  </si>
  <si>
    <t>Stora, Thierry</t>
  </si>
  <si>
    <t>PRISMAP is the European medical radionuclide programme on the production of high purity radionuclides (radioactive isotopes) by mass separation (www.prismap.eu). We federate a European consortium of the key intense neutron sources, isotope mass separation facilities and high-power accelerators and cyclotrons, with leading biomedical and healthcare research institutes in the active translation of the emerging radionuclides into medical diagnosis and treatment. For the moment MEDICIS is the only mass separation facility in operation in the consortium, while the SPES and ISOL@Myrrha facilities are foreseen to join in the present and possible follow-up consortium. The radionuclides and those requiring MEDICIS irradiation and mass separation are foreseen to be streamlined through this.</t>
  </si>
  <si>
    <t>CERN-MEDICIS ; PRISMAP ; The European medical radionuclide programme ; Isotope mass separation</t>
  </si>
  <si>
    <t>MED-031</t>
  </si>
  <si>
    <t>Theranostics studies using 152/149Tb-labeled anti-CXCR4 probes in tumor mice</t>
  </si>
  <si>
    <t>Cleeren, Frederik</t>
  </si>
  <si>
    <t>The chemokine receptor CXCR4 is a seven transmembrane G protein-coupled receptor and is involved in various inflammatory and autoimmune diseases, as well as in cancer metastasis and progression. Binding of the endogenous ligand CXCL12 (also known as stromal cell-derived factor-1α (SDF-1α)) to CXCR4 leads to activation of downstream signaling pathways that exert critical functions in development (organogenesis), normal physiology as well in disease processes. The central element in these processes is the migration of CXCR4-expressing cells towards tissues with high local SDF-1α expression, and their retention and differentiation at these sites. In cancer, the CXCR4-SDF-1α axis fulfils several tumor-growth supporting functions, including stimulation of tumor proliferation and angiogenesis, promotion of tumor invasiveness and moreover, it facilitates metastasis of CXCR4-expressing tumor cells to mesenchymal stromal tissues with high SDF-1α expression such as liver, bone marrow, lungs and lymph nodes.1 CXCR4 overexpression has been reported for multiple human tumor types, ranging from hematological malignancies (e.g. multiple myeloma) to solid tumors, including breast, prostate, lung and colorectal cancer. 3 Furthermore, CXCR4 expression is an important prognostic factor as high CXCR4 expression is correlated with distant metastasis and poor overall and disease-free survival in patients. Increased understanding of the pivotal role of CXCR4 in tumor biology has resulted in the development of positron emission tomography (PET) radiopharmaceuticals that can provide sensitive in vivo detection of CXCR4 expression and allow patient selection for CXCR4-targeted therapies. [68Ga]Pentixafor is the only CXCR4-targeted imaging agent that has found broad clinical applicability so far. Results with the therapeutic companion radiopharmaceutical [177Lu]pentixather are promising in treatment of multiple myeloma patients, but there is still room for improvement regarding efficacy, pharmacokinetics and dosimetry profile. TRNT causes substantially less collateral damage to normal tissues as compared to external radiotherapy. Due to the short path length and high linear energy transfer (LET) of α-particles, the DNA damage caused is much more difficult to repair than the DNA damage caused by β--particles. Furthermore, because of the limited range of the α-particle, radiotoxicity to the healthy surrounding cells is relatively low. An anti-CXCR4 radiopharmaceutical labeled with an α-emitter might present a breakthrough in therapy of various CXCR4-expressing tumors, especially before hematopoietic stem cell transplantation in lymphoproliferative or myeloid malignancies. The terbium (Tb) isotopes have been identified as a promising set of radioisotopes for performing both molecular imaging and targeted radiotherapy. Four Tb isotopes have been identified with nuclear properties that would be appropriate for different applications: 149Tb for targeted α-therapy; 152Tb for PET imaging; 155Tb for SPECT imaging; 161Tb for β- and Auger electron therapy.4,5 Especially the theranostic pair 152Tb (PET) and 149Tb (α) is very interesting for accurate dosimetry studies allowing targeted alpha therapy. We have identified at the laboratory for radiopharmaceutical research two promising new vector molecules to develop innovative CXCR4 radiopharmaceuticals, both for diagnostic and therapeutic purposes. The first vector molecule is a viral macrophage inflammatory protein-II (vMIP-II)-derived CXCR4 antagonist, composed entirely of D-amino acids (D-AA).10 We have derivatized the D-AA peptide with a suitable chelator, labeled the compound using the in-house developed Al18F-method and evaluated the pharmacokinetic properties of the new 18F-labeled anti-CXCR4 radiopharmaceutical in healthy and tumor mice using μPET/CT. The compound showed excellent pharmacokinetic properties with fast renal clearance and high and specific targeting of CXCR4 expressing tissues. Moreover, in vitro binding studies confirmed high affinity binding towards mouse and human CXCR4, showing the potential of this innovative vector molecule for the development of new diagnostic and therapeutic CXCR4-targeted radiopharmaceuticals. As second vector molecule, we have high affinity anti-CXCR4 nanobodies11 available with a C- terminal cysteine group, allowing site-specific radiolabeling methods. Nanobodies are heat-sensitive antigen-binding fragments derived from heavy chain-only antibodies occurring naturally in Camelid species. Nbs bind their antigens very fast and specifically with high affinity in vivo, whereas unbound Nbs are rapidly cleared from the blood by the kidneys. Physiological uptake of Nbs in liver and in abdomen is limited, therefore, Nbs can be considered as ideal vector molecules for in vivo imaging and targeted radionuclide therapy. First pilot experiments with 111In-labeled anti-CXCR4 nanobodies look promising and in vitro binding studies of natIn-DOTAGA-Nb confirmed the high affinity binding towards human CXCR4. In MED014 we have selected the most promising chelators for terbium in terms of radiolabeling properties and in vivo stability. Indeed, the research conducted in MED014 allows us to radiolabel heat-stable (e.g. D-AA peptide) and heat-sensitive (e.g. anti-CXCR4 nanobodies) vector molecules with a Tb radionuclide of interest in quantitative yields and high radiochemical purity. In this project we will radiolabel both vector molecules with 152Tb and evaluate the pharmacokinetics in hCXCR4- positive tumor mice using μPET/CT, combined with ex vivo biodistribution studies, radiometabolite studies and ex vivo autoradiography. Since the chemical structure and pharmacokinetics of the diagnostic and therapeutic anti-CXCR4 radioprobes are identical, the tracers can be used in a true “theranostic” approach. This will allow accurate dosimetry estimation. The most promising vector molecule will be used for toxicity and therapeutic efficacy studies with 149Tb-radioprobes in healthy mice and hCXCR4-positive tumor mice, respectively.</t>
  </si>
  <si>
    <t>MEDICIS ; 149Tb ; 152Tb ; Terbium ; Radioimmunotherapy ; Chemokine receptor CXCR4 ; Nanobodies ; Preclinical ; Isotope mass separation</t>
  </si>
  <si>
    <t>MED-030</t>
  </si>
  <si>
    <t>Targeted Alpha Therapy research in Belgium: qualifying the 225Ac pipeline</t>
  </si>
  <si>
    <t>Cocolios, Thomas Elias ; Cleeren, Frederick</t>
  </si>
  <si>
    <t>Targeted Alpha Therapy (TAT) is a very promising form of targeted radionuclide therapy thanks to the high linear energy transfer of the heavy alpha particles. The isotope 225Ac is particularly attractive as its relatively long half-life (T1/2=10 days) is appropriate for vector molecules with longer biological half-life (e.g. mAbs) and internalizing peptides (e.g. octreotide derivatives targeting SSTR2). Moreover, its decay implies the emission of 4 alpha particles in close succession (all half-lives are under 1 hour). The research into 225Ac- TAT is however limited by the scarcity of 225Ac, which current supply comes from the 20th century stockpile of 233U-229Th from civil and military research. Alternative production routes based on particle bombardment of targets always comes with compromises that have not been entirely satisfactory [4]. One of those paths to a sustainable supply of 225Ac is the proton-induced irradiation of natural Th-based materials (232Th). However, at the necessary proton energy, this process results in the co-production of isobaric 225Ra and A=227 isotopes, including the long-lived 227Ac that cannot be separated chemically from 225Ac. While the possible toxicity of 227Ac remains a source of debate within the medical community, its long half-life (T1/2=21.77 years) is a major issue for the radioactive waste inventory in European medical institutions. The isotope separation online technique offers the ideal conditions to purify 225Ac, especially from the A=227 isobars. At CERN ISOLDE, the extraction and collection of 225Ac in online conditions from a porous UCx target has reached 1% efficiency. More recently, investigations at CERN MEDICIS demonstrated an ionization and separation efficiency of 225Ac of 10% from a pure sample and from a ThO2 porous surface. However, due to the COVID-19 pandemic, the original test on the separation power of 225Ac from 227Ac could not be completed. Although those numbers are promising towards a sustainable production of 225Ac for medical applications, this test should still be performed to evaluate the extraction of 225Ac from the bulk of ThO2 and thus fully validate the ISOL production path. An important aspect to allow GMP implementation of alpha-emitting radiopharmaceuticals is setting up validated quality control systems. From our experience with the production of Al18F-NOTA-octreotide, we know SSAs are vulnerable towards radiolysis (degradation of the radiopharmaceutical during or after radiolabelling) which might reduce therapeutic efficiency and increase toxicity of the TAT. Therefore, it is of major importance to assess the radiochemical purity of the TAT radiopharmaceuticals not only with instant thin layer chromatography but also with radio-HPLC. This project aims at validating the full production chain for 225Ac-radiopharmaceuticals for medical research at KU Leuven/UZ Leuven. The KU Leuven Laboratory for Radiopharmaceuticals Research is currently undergoing an upgrade to be able to process alpha-emitting radioisotopes for the in-house production of TAT-radiopharmaceuticals. This new facility will include dedicated hot cells and HPLC quality control systems (with liquid scintillation detector) to work with 225Ac. The strong collaboration between the different partners will ensure efficient translation of the research towards the clinic. In the medium term, the developments made at CERN MEDICIS will also be implemented at the new ISOL@MYRRHA facility at SCK CEN, which will aim at providing the necessary supply for clinical practice. At this stage, we plan to validate the production protocol for 225Ac with magnetic separation of ion beams extracted from natural Th-based targets (metallic Th, ThOx, ThCx, felt target, ...), in particular its separation from 227Ac, followed by the radiochemical processing of the collected sample, optimize radiolabelling conditions of 225Ac-DOTATATE in order to limit radiolysis effects, and develop and validate HPLC quality control systems dedicated to alpha- emitting radiopharmaceuticals to assess the radiochemical purity. These GMP-compatible validated quality control systems are a crucial element for future clinical translation at UZ Leuven of this promising class of TAT radiopharmaceuticals.</t>
  </si>
  <si>
    <t>MEDICIS ; 225Ac ; Targetted Alpha Therapy (TAT) ; 225Ac-DOTATATE ; isotope mass separation ; Thorium</t>
  </si>
  <si>
    <t>MED-029</t>
  </si>
  <si>
    <t>CHUV Proposal II): "Preclinical study of the PSMA-I&amp;T tracer radiolabeled with the in vivo generator 134Ce/134La in a prostate cancer model"</t>
  </si>
  <si>
    <t>Viertl, David</t>
  </si>
  <si>
    <t>Project proposal II) from CHUV to the MEDICIS Collaboration board of March 2021 Request for production of 134Ce/134La to be used as an in vivo generator to be tested in the context of preclinical prostate cancer model for imaging and treatment.</t>
  </si>
  <si>
    <t>MED-028</t>
  </si>
  <si>
    <t>CHUV proposal I: "Study of the 128Ba/128Cs in vivo generator in a preclinical model of osteosarcoma"</t>
  </si>
  <si>
    <t>Project proposal I) from CHUV to MEDICIS Collaboration board of March 2021 Request for production of 128Ba/128Cs to be used as an in vivo generator to be tested preclinically in the context of osteosarcoma imaging and treatment.</t>
  </si>
  <si>
    <t>MED-027</t>
  </si>
  <si>
    <t>Strengthening theranostics or radionuclide therapy in Pakistan</t>
  </si>
  <si>
    <t>Khan, Irfan Ullah</t>
  </si>
  <si>
    <t>In this project, we are interested to strengthen theranostics or radionuclide therapy in Pakistan. Due to its ability of targeting only cancerous cells, the field of theranostics is rapidly emerging worldwide and in developed countries, it is considered as real cancer diagnosis and treatment modality. The beauty of this type of treatment is that the clinician has to identify specific type of receptors over-expressed in certain cancerous cell, identify a suitable peptide showing binding with these receptors and to develop it as diagnostic tool by labeling with some diagnostic radionuclide, e.g., Fluorine-18, Gallium-68, etc., and to develop it as a treatment probe by labeling with some therapeutic radionuclide, e.g., Lutetium-177, Yttrium-90 (beta emitters) or Actinium-225 which is an alpha-emitter therapeutic radionuclide. Objective of new Project To establish the PET-CT imaging with Cu-64 and treatment with Ac-225 in patients who have advanced (metastatic) and/or progressive metastatic castration-resistant prostate cancer (mCRPC). All studies will firstly be established in animal models (mice or rabbit) and then translated in human subjects.</t>
  </si>
  <si>
    <t>MEDICIS ; 225Ac ; 64Cu ; Theranostics ; Terbium ; Radioimmunotherapy</t>
  </si>
  <si>
    <t>MED-026</t>
  </si>
  <si>
    <t>Facilities and Expertise in nuclear medicine</t>
  </si>
  <si>
    <t>This technical note is submitted following the accession of Pakistan to the MEDICIS collaboration as endorsed at the 5th Board, and required as follow-up.</t>
  </si>
  <si>
    <t>MEDICIS ; Pakistan ; nuclear medicine ; radioisotope ; clinical qualification</t>
  </si>
  <si>
    <t>MED-025</t>
  </si>
  <si>
    <t>Mass separation for the production of high specific activity Samarium-153 for targeted radionuclide therapy</t>
  </si>
  <si>
    <t>Cocolios, Thomas Elias</t>
  </si>
  <si>
    <t>The radiolanthanide samarium-153 possesses highly favorable decay characteristics for nuclear medicine applications. 153Sm has a half-life of 1.93 d, decays into a stable daughter nuclide (153Eu) and emits β- particles (Emax = 705 keV, 635 keV) and γ photons (103 keV) suitable for therapy and SPECT imaging, respectively. Therefore, 153Sm could be an optimal theranostic agent. 153Sm can be efficiently produced via neutron irradiation of an enriched 152Sm target (σth = 206 barn) in a nuclear research reactor with a high thermal neutron flux. However, because of the direct production route, 153Sm currently can only be produced in carrier added way since chemical separation of the radionuclide from its target is impossible. Consequently, specific activities for 153Sm are limited, preventing its use in targeted radionuclide therapy. For this reason, 153Sm is nowadays only being used for bone pain palliation and imaging of skeleton in nuclear medicine (commercially available as Quadramet and Lexidronam). [Van de Voorde2019, Anderson2007] 152Sm targets are typically irradiated for several days to reach high production yields for 153Sm. As a consequence of the relatively short half-life of 153Sm, trace amounts of the long-lived 154Eu (t1/2 = 8.6 y) are co-produced by neutron irradiation of the 153Eu (σth = 300 barn) daughter nuclides. Presence of these long-lived impurities limits the shelf-life of the radiopharmaceutical significantly as they might deliver unacceptable dose to the patient. Therefore, the 154Eu content allowed is strictly regulated by international agencies. [Van de Voorde2019] Application of mass separation on the irradiated 152Sm target will allow reaching higher levels of specific activities of 153Sm and removal of the 154Eu impurities simultaneously. The possibility to produce high-specific activity 153Sm will make this radionuclide and its beneficial β- and γ emissions eligible for targeted radionuclide therapy, leading to the development of various novel radiopharmaceuticals.</t>
  </si>
  <si>
    <t>MEDICIS ; 153Sm ; isotope mass separation ; high specific activity ; Targeted radionuclide therapy ; theranostics</t>
  </si>
  <si>
    <t>MED-024</t>
  </si>
  <si>
    <t>Mass separation of 225Ac from 227Ac and from irradiated Th targets to support Targeted Alpha Therapy</t>
  </si>
  <si>
    <t>Targeted Alpha Therapy (TAT) is a very promising approach for cancer treatment in nuclear medicine [1]. It suffers however greatly from the difficult access to suitable α-decaying isotopes so that only one radiopharmaceutical for α therapy has currently received FDA approval, namely 223RaCl2 under the brand Xofigo®. The isotope 225Ac is a very promising candidate for TAT as its decay chain features four α particles in close succession – see figure. Its half-life (T1/2 9.92 days) is also well suited for linking to a large variety of pharmaceuticals, such as peptides, antibodies and antibody fragments. Moreover, this isotope may also be considered as a generator for 213Bi [2], which is a complementary α emitter with a much shorter half-life (T1/2 45.6 min) that is better suited for radiopharmaceuticals with a quick clearance in the body, such as nanobodies and peptides [3]. The efficacy of 225Ac for TAT has been demonstrated already in several pre-clinical studies and even in clinical trials, e.g. [4]. Further developments and a path towards regular clinical use are however greatly limited by the short supply for this isotope, currently only available from stockpiles resulting from the XXth century nuclear weapon and nuclear engineering research as the decay product of 229Th, itself coming from the decay of 233U. Alternative production routes are being explored [5], such as 226Ra(p,2n)225Ac – which is then limited by the availability of the radioactive target material 226Ra and the complexity of handling 222Rn, or 232Th(p,x)225Ac. While the latter approach benefits from easier access to the target material, it suffers from co-production of 227Ac contamination (T1/2 21.773 years) [6], which would render any 225,227Ac radiopharmaceutical improper for distribution in many countries due to the waste managing issues. Mass separation between A=225,227 is therefore required in the case of such production.</t>
  </si>
  <si>
    <t>MEDICIS ; targeted alpha therapy ; 225Actinum ; isotope mass separation</t>
  </si>
  <si>
    <t>MED-023</t>
  </si>
  <si>
    <t>Imaging of iron metabolism</t>
  </si>
  <si>
    <t>Iron is an essential and critical trace metal in the human body as it is involved in many vital processes like oxygen transport and redox reactions. However, excess iron is toxic and can cause oxidative stress (Dev, 2017). Therefore, the systemic iron balance is tightly controlled. Though still not fully understood, dysregulation of the iron metabolism is discussed in connection with cancer, tumor growth, infections and neurodegenerative diseases (Manz, 2016). We propose to develop a radioactive iron chelate to investigate iron metabolism for diagnostic, prognostic and predictive purposes. To do so, we will determine the most stable iron chelators and optimize their radiolabeling. We will evaluate the radioactive iron chelates regarding their stability and performance using in vitro experiments and in vivo imaging.</t>
  </si>
  <si>
    <t>MEDICIS ; Iron ; 52Fe ; 59Fe ; PET/SPECT/CT imaging ; phantom ; preclinical research</t>
  </si>
  <si>
    <t>MED-022</t>
  </si>
  <si>
    <t>Non-invasive imaging of radioactive platinum chemotherapeutics for patient stratification</t>
  </si>
  <si>
    <t>Platinum containing drugs are chemotherapeutics that are routinely used for cancer treatment in clinics worldwide. The main problems, however, are side effects and treatment resistance due to absent accumulation in tumors (Harper 2010). Neither mechanism of action nor accumulation at the target site can be easily assessed in patients treated with the drug (Oun, 2018). Predicting resistance prior to treatment with these chemotherapeutic drugs is therefore highly warranted. We propose to develop a radioactive analog of one of these platinum-containing chemotherapeutics and make it available to HUG patients. By administering a sub- pharmacological dose we will be able to quantify uptake in individual tumor lesions and anticipate treatment resistance. Thus, non-invasive imaging would allow patient stratification and individualized chemotherapy.</t>
  </si>
  <si>
    <t>MEDICIS ; Platinum ; 191Pt ; 193mPt ; 195mPt ; chemotherapy ; preclinical imaging ; PET/SPECT/CT</t>
  </si>
  <si>
    <t>MED-021</t>
  </si>
  <si>
    <t>155/161Tb-labeled radioconjugates for cancer therapy with Auger electrons</t>
  </si>
  <si>
    <t>Paulo, Antonio</t>
  </si>
  <si>
    <t>Auger-emitting radionuclides clinically used for SPECT imaging (e.g. 99mTc, 123I, 67Ga or 111In) started also to be envisaged for selective and targeted radiotherapy. This interest is related with the short penetration (&lt; 0.1 μm) of Auger electrons in biological tissues, typically less than one cell diameter, which make Auger-emitting radionuclides best suited for the eradication of disseminated cancer metastases, with minimization of deleterious effect to non-target surrounding tissues. To profit from the advantages inherent to Auger-emitting radionuclides, it is essential that their radiocompounds specifically recognize the target tumoral cells and are transported to their nucleus to elicit DNA damage. For this goal, the most obvious strategy relies on the design of multifunctional radioconjugates that contain a specific targeting vector (e.g. peptide or antibody) to warrant a selective uptake by the tumoral cells and a chemical entity (e.g. a nuclear localization signal (NLS) peptide or a DNA intercalator) to promote the internalization in the cell nucleus and/or in a close proximity to DNA. In our research group, we have explored the later approach for the Auger-emitter 99mTc, based on pyrazolyl-diamine 99mTc(I) tricarbonyl complexes containing bombesin (BBN) analogues and acridine orange (AO) DNA intercalators.[1,2] Our studies showed that 99mTc(I) complexes having a triglycine (GGG) linker between the BBN[7-14] sequence and the pyrazolyl-diamine chelator framework presented a high cellular internalization in prostate cancer cells (PC3 cell line), and a remarkably high nuclear uptake in the same cell line. The presence of the GGG linker had a great influence on the nuclear internalization of the compounds, which might be due its possible cleavage by lysosome enzymes, like cathepsin-B.[3] Upon cleavage, the released radiocomplex showed a better ability to cross the nuclear membrane and reach the DNA. This result might open new strategies to design best performing metallated radioconjugates for cancer therapy with Auger electrons, as proposed herein. The main goal of this project is to assess the potential interest of 155/161Tb-radioconjugates as new tools for anticancer Auger therapy. The 155/161Tb-radioconjugates to be designed and pre-clinically evaluated are stabilized by macrocyclic chelators of the DOTA type [4] carrying a bioactive vector (e.g. a BBN analogue), a cleavable linker and a DNA-targeting moiety.</t>
  </si>
  <si>
    <t>MEDICIS;155Tb;161Tb;Terbium;Auger therapy;preclinical tests</t>
  </si>
  <si>
    <t>MED-020</t>
  </si>
  <si>
    <t>Tb-IRMA-V: Terbium ISOL Radioisotopes for Medical Applications in Flanders</t>
  </si>
  <si>
    <t>Belgium has a strong tradition in molecular imaging, supported by a lively research community and a broad radioisotope industry (e.g. IBA for the production of cyclotrons, SCK•CEN for the production of 99Mo, IRE for the production of radioisotope generators, …). In that context, a consultation of the clinical community was undertaken recently to determine the challenges that are of greatest interest for molecular imaging and radiotherapy in Flanders. Some of the outcomes of this consultation were: 1. The importance of theranostics for personalized medicine; 2. The need of alpha-emitting radioisotopes for efficient radiotherapy. A global program research has thus been proposed in Flanders, for which the terbium isotopes have been identified as most relevant, as they meet both aforementioned interests. Although eventually aimed at benefitting all the Research Hospitals in Flanders, and in Belgium, the natural partners for this project appeared to be KU Leuven, SCK•CEN, and CERN. The terbium radioisotopes of interest are indeed so far only available from CERN MEDICIS (and ISOLDE to a lesser extent) using the mass separation of irradiated targets, while the neutron-rich isotope 161Tb comes from the neutron irradiation of purified gadolinium samples at research reactors such as the Belgian Reactor 2 (BR2) at the SCK•CEN. Meanwhile, the KU Leuven radiopharmacy has extensive experience in radiopharmaceutical developments, has recently installed a new infrastructure for the manipulation of radioisotopes and pre-clinical studies of radiopharmaceuticals, and the KU Leuven university hospital holds a strong link between the research and clinical practice to promote the translation of research into clinical practice (e.g. participation in the NETTER-1 trials [Strosberg2016]). Moreover, the SCK•CEN has embarked on the development of a new infrastructure, MYRRHA. This facility will feature an accelerator driven system (ADS) research reactor, where the nuclear core will be immersed in a lead-bismuth eutectic, to be irradiated by a 600 MeV, 4 mA proton beam. Such a facility could allow in the future the production of all terbium isotopes on a single site, using both the research reactor and the mass separation of proton-irradiated targets, to support research and clinical practice. However, such a facility requires extensive research, as it will operate with a beam power more than an order of magnitude larger than what currently used at ISOLDE, MEDICIS, and similar facilities worldwide. This project has been divided in work packages to cover the whole chain from production to purification, synthesis, and pre-clinical study of terbium-based radiopharmaceuticals. WP1: Optimization of the ISOL technique for medical isotope production WP2: Purification WP3: Tb for medical applications</t>
  </si>
  <si>
    <t>MEDICIS;FWO;Flanders;KULeuven; SCK.CEN;Myrrha;Tb;Terbium;isotope mass separation;theranostics</t>
  </si>
  <si>
    <t>MED-019</t>
  </si>
  <si>
    <t>No-carrier-added 175Yb production at MEDICIS from external ILL target</t>
  </si>
  <si>
    <t>Introduction &amp; background: (state of the art and goal/motivation for the project) High-energy β- emitter 90Y(T1/2 :64 h ; Eβmean = 934 keV) and medium energy β- emitter 177Lu (T1/2: 6.73 d ; Eβ-mean = 154 keV) are the most widely used radionuclides for therapeutic radiopharmaceuticals. Monte Carlo simulations have shown that 177Lu might be more appropriate than 90Y for the treatment of minimal residual disease [1] and practical experience in clinics have proven the favorable properties of 177Lu regarding the significant reduction of undesired side effects to healthy organs (e.g. kidneys) 175Yb has also similar decay properties compare to 177Lu and, therefore, it is also considered one of the potential radiolanthanides with suitable decay properties for radionuclide therapy. Dosimetry calculations demonstrated that 175Yb and 177Lu show similar high tumor–to–normal-tissue absorbed dose ratio (TND) [2]. However, experimental results are needed to confirm these theoretical calculations. In addition, since it is a moderate-energy β--emitter (T1/2 = 4.2 days, Eβmean: 113 keV) [3], it may outperform 177Lu with regard to the treatment of small metastases. Dikiy et al. studied the production of 175Yb using the photonuclear reaction 176Yb(γ,n)177Yb [4]. After irradiation, 169Yb (T1/2 = 32 d) was obtained as a radionuclidic impurity. Previously, 175Yb was considered as a suitable radionuclide for palliation of bone pain [5], where low specific activities are acceptable. However, radiotherapy requires high specific activities for radiolabeling of small molecules, peptides, and antibodies with sufficient quantities of radioactivity. Project description : (detailed description of the project, translational, pre-clinical, imaging, treatment, new method) 175Yb will be produced by thermal neutron bombardment of ytterbium targets natural or isotopically enriched with 174Yb (&gt;99%) (174Yb(n,γ)175Yb). The production yield of 175Yb is high because of the neutron capture cross section of this process (69 b) [6]. After irradiation at ILL, to have a high specific activity, mass separation of 175Yb will be performed at CERN-MEDICIS. Based on the low-energy β--particles, the radionuclide appears particularly interesting for the treatment of small lesions. It will be used for testing the therapeutic potential in vitro and, possibly, at a later stage in vivo using tumor-bearing mice. Its appropriateness for preclinical SPECT imaging will be tested with the use of phantoms. Materials and Methods : (planned experiments, where, licences for radioisotopes/animals, timeline) Irradiation of the enriched 174Yb will be performed at ILL, after which it will be shipped to CERN-MEDICIS for the off-line mass separation. The chemical separation will be performed in a designated hot cell at PSI. 175Yb containing Zn-coated gold foils will be dissolved in the concentrated HNO3. Then, extraction resin will be used to separate 175Yb from Zn.175Yb and 175Lu (possible impurity) will be eluted with diluted with HCl. To perform the lanthanides separation (Yb and Lu), the solution will be loaded onto a macroporous strongly acidic cation exchange resin and the Yb nuclide will be eluted using dilute α-hydroxyisobutyric acid (α-HIBA). The product will be loaded onto another resin column to obtain the Yb final product in chloride form. Radionuclidic and chemical purity of the sample will be determined and it will be used to determine accurate calibration setting in dose calibrators and assessed for appropriateness for SPECT with the use of phantoms. The therapeutic effects of 175Yb will be investigated, in combination with PSMA or folate ligands, in vitro using viability and survival assays and compared with respective ligands radiolabeled with 161Tb- and the clinically-employed 177Lu. In case, these preliminary results are promising, further investigation will be performed using 175Yb-labeled radiopharmaceuticals in tumor-bearing mice. In this regard, the investigation of metastases models would be of particular interest as the low β- energy of 175Yb is expected to be suited for the treatment of micrometastases. This may be particularly interesting in mouse models of ovarian cancer (e.g. SKOV3.ip model) where tumor cells are injected intraperitoneally to allow the formation of metastases-like tumor nodules as is the case in a clinical situation. In addition, dosimetry calculations will be performed to compare the effectiveness of 175Yb and 177Lu at irradiating various sizes of micrometastases. Licenses for the performance of animal experiments (biodistribution, nuclear imaging and therapy studies) are available in the research group of C. Müller (N°75668, N° 75679, N° 75692; Licence Holder: Cristina Müller/Roger Schibli; CRS-PSI). References and Funding: (literature, funding of project, other projects/grants linked)[1] M. [1] E. Hindie et al., J. Nucl. Med. 57 (2016) 759. [2] H. Uusijärvi et al., J. Nucl. Med., 14 (2006) 807. [3] M. Minor, Nuclear Data Sheets, 18 (1976) 331. [4] N. P. Dikiy et al., Problems of Atomic Science and Technology, 112 (2017). [5] N. Salek et al., Australasian Physical &amp; Engineering Science in Medicine, 41 (2018) 69-79. [6] Chakraborty et al., Appl. Radiat. Isot. 2002, 57 (3) 295-301. Funding and other projects linked:</t>
  </si>
  <si>
    <t>mass separation ; radionuclide therapy ; ion exchange chromatography</t>
  </si>
  <si>
    <t>MED-018</t>
  </si>
  <si>
    <t>No-carrier-added 169Er production at MEDICIS from target irradiated at ILL</t>
  </si>
  <si>
    <t>Introduction &amp; background: (state of the art and goal/motivation for the project) To date, 169Er (carrier-added) is used for the treatment of chronic rheumatoid arthritis in order to eliminate diseased synovium through irradiation and to improve joint function [1, 2]. However, its decay properties (T1/2 = 9.4 d, Eβmean = 219 keV) are very promising for radionuclide therapy of metastasized cancer diseases. Dosimetry calculations showed that 169Er has a high tumor–to–normal-tissue absorbed dose ratio (TND) values for various tumor sizes [3], which can be ascribed to the absence of γ-ray emission. Based on these characteristics and the low β- energy of 169Er, it is of great interest for targeted radionuclide therapy of disseminated disease (including bone metastases), where 177Lu would be contra-indicated because of the γ-radiation dose (e.g. to the bone marrow) Project description: (detailed description of the project, translational, pre-clinical, imaging, treatment, new method) Carrier-added 169Er can be produced by thermal neutron bombardment of erbium oxide targets isotopically enriched with 168Er (168Er(n,γ)169Er). The aim of this project is to produce no carrier-added 169Er to study its potential for targeted radionuclide therapy (TRT). The negligible fraction of the gamma radiation does not allow imaging of 169Er deposition in a tumor or in normal tissue [4]. Therefore, the initial characterization of 169Er in terms of detection with conventional equipment (radioactive sondes, radio-HPLC, γ-counter etc.) is one of the crucial parts of this project. Radioanthanides can easily be substituted in labeling due to their similar chemical properties. 169Er could be labeled with traces other radiolanthanides characterized by emission of γ- or x-rays (e.g. 177Lu, 165Er etc.) to enable the performance of quality control and measure the accumulated radioactivity in tumors and other organs. Materials and Methods: (planned experiments, where, licences for radioisotopes/animals, timeline) Isotopically enriched erbium oxide (&gt;99% 168Er) will be used as the target material. Irradiation of the enriched 168Er will be performed at ILL. 168Yb could be present in the target material as an impurity. Due to the very high thermal neutron capture cross-section of 168Yb (2300 b), co-production of 169Yb (T1/2 = 32 d) is expected as a radionuclidic impurity, which could help for the detection of 169Er. After irradiation, the target will be transferred to CERN-MEDICIS for the off-line mass separation The mass separated product will be implemented on the Zn-coated gold foil and it will be shipped to PSI. The chemical separation will be performed in a designated hotcell at PSI. 169Er containing Zn-coated gold foils will be dissolved in the concentrated HNO3. Then, extraction resin will be used to separate 169Er from Zn.169Er and 169Yb will be eluted with diluted HCl. A small fraction will be taken for further investigation. To perform the 169Yb and 169Er separation, the solution will be loaded onto a macroporous strongly acidic cation exchange resin and the 169Er will be eluted using dilute α-hydroxyisobutyric acid (α-HIBA). In the final separation step, LN3 resin will be used to separate the complexing agent from the Er and to have the final product, which contains only 169Er in chloride form. The project will be divided into two parts. Firstly, it is planned to perform characterization of the sample with and without 169Yb impurity. Samples will be used to perform activity measurements and to determine accurate calibration setting in dose calibrators. It will also be determined whether the 169Yb impurity can be used to help detection of the product or whether its γ-ray emission is strong enough (depending on the % of impurity) to enable SPECT imaging with the use of phantoms. In case, 169Yb is not appropriate, spiking of the 169Er with e.g. 165Er will be tested. In the second part of the project, 169Er will be evaluated with regard to the labeling efficiency preclinically in order to determine its stability when using DOTA-functionalized ligands. Based on these results, in vitro therapy experiments as well as preclinical studies in tumor-bearing mice are envisaged. Its therapeutic effects will be compared with clinically-employed 177Lu-PSMA ligands as well as 161Tb-PSMA ligands. Licenses for the performance of animal experiments (biodistribution, nuclear imaging and therapy studies) are available in the research group of C. Müller (N°75668, N° 75679, N° 75692; Licence Holder: Cristina Müller/Roger Schibli; CRS-PSI). References and Funding: (literature, funding of project, other projects/grants linked) [1] A. Ruotsi et al., Ann. Rhem. Disease 38 (1979) 45. [2] E. Deutsch et al.,Eur. J. Nucl. Med. 20 (1993)1113. [3] H. Uusijärvi et al., J. Nucl. Med., 14 (2006) 807. [4] J. Farahati et al., Clinical Case Reports 5 (2017) 1048.</t>
  </si>
  <si>
    <t>mass separation ; radionuclide therapy ; Auger</t>
  </si>
  <si>
    <t>MED-017</t>
  </si>
  <si>
    <t>167Tm production at MEDICIS from external PSI target</t>
  </si>
  <si>
    <t>Introduction &amp; background: (state of the art and goal/motivation for the project) 167Tm (T1/2 = 9.25 d) is a potential radionuclide both for medical diagnostics and therapy due to its gamma (Eγ = 207.8 keV, I = 42%), and conversion/Auger electron emission (ECE/AE = 5-100 keV, I = 120%) [1]. Previously, 167Tm-citrate was used for tumor imaging using its 207 keV γ-line [2]. In addition, comparative kinetic studies showed the advantage of 167Tm-citrate over simultaneously applied 67Ga-citrate in normal and tumor-bearing mice [2, 3]. The very fast clearance from blood and good storage in tumor assess 167Tm more appropriate than 67Ga. 167Tm is also considered one of the potentially useful radionuclides for therapy due to the emission of Auger electrons and conversion electrons. It is of great interest to develop methods for using conversion/Auger-electron-emitting radionuclides towards the treatment of disseminated tumor cells and small metastases. The short tissue range of conversion/Auger electrons and the high energy transfer (LET) could cause highly-effective radiation damage in tumor cells in which the radiolabeled ligand accumulates [4]. However, the radiobiological effects of conversion/Auger electrons are still not well understood. Project description : (detailed description of the project, translational, pre-clinical, imaging, treatment, new method) The most promising method for production of 167Tm with high yield is by utilization of the 169Tm(p,3n)167Yb→167Tm production route [5]. The main advantage of this production route is the use of cheap natural monoisotopic Tm2O3 target material. Due to the chemical similarity of Tm and Yb and short half-life of 167Yb (T1/2 = 17.5 min), chemical separation in a short time frame is not possible. To have the high specific activity of the final product with this production route, mass separation is crucial. 167Tm will be produced by irradiating Tm2O3 targets at PSI’s research cyclotron, Injector 2. Then, it will be transferred to CERN-MEDICIS for the off-line mass separation. 167Er is expected as an isobar impurity in the final product. The mass-separated product will be collected on Zn-coated gold foils and transferred back to PSI for the chemical separation. In this study, an alternative to currently ongoing projects of PSI (161Tb and 165Er), the significance of another Auger electron emitter, 167Tm, for therapeutic applications is going to be investigated. Conversion electrons have higher energies and have a much larger range compared to Auger-electrons. Therefore, comparison of the 167Tm with pure Auger electron emitter 165Er will improve the understanding of the radiobiological effects of conversion and Auger electrons. It will be evaluated, as part of a PHRT (Personalized Health and Related Technologies) iDoc project, as to whether its Auger electrons are effective with PSMA-targeting agents to treat prostate cancer in preclinical experiments. The results will be compared to those obtained with, to 161Tb and 165Er. A particular focus is to determine whether localization in the cell nucleus is crucial to achieve efficient cell damage using newly-designed PSMA ligands equipped with an Nuclear Localizing Signal (NLS)-sequence. Phantom measurements will also be performed to determine the achievable resolution of this radionuclide using (pre)clinical SPECT. Materials and Methods : (planned experiments, where, licenses for radioisotopes/animals, timeline) Irradiation of Tm2O3 targets will be performed at the research cyclotron facility (Injector 2) of Paul Scherrer Institute, after which it will be shipped for the off-line mass separation at CERN-MEDICIS. After shipment back to PSI, the chemical separation will be performed in a designated hotcell at PSI. 167Tm-containing Zn-coated gold foils will be dissolved in HNO3, after which the solution will be loaded onto extraction resin to retain 167Tm. 167Tm will be eluted with dilute HCl and loaded on to a macroporous strongly acidic cation exchange resin, to separate 167Er (possible impurity) from the desired product. 167Tm will be eluted with α-hydroxyisobutyric acid (α-HIBA). Finally, the product eluent will be passed through a second resin column, to convert the final product into chloride form. Quality control of the final product will be performed by using γ-spectrometry, ICP-OES measurements and testing the labeling efficiency. The radionuclide will be used for the preclinical studies. in combination with ligands aimed to be used for targeting of tumors. In vitro studies will be performed to investigate the therapeutic effect using viability (MTT assay) and survival assays (clonogenic assay). Moreover, double-strand breaks will be determined using different in vitro methods (Western Blot, Comet assay). Based on the in vitro results, in vivo application in tumor-bearing mice will be envisaged. Licenses for the performance of animal experiments (biodistribution, nuclear imaging and therapy studies) are available in the research group of C. Müller (N°75668, N° 75679, N° 75692; Licence Holder: Cristina Müller/Roger Schibli; CRS-PSI). References: [1] C. Baglin, Nuclear Data Sheets 90 (2000) 431. [2] A. Ando et al., Eur. J. Nucl. Med. Mol. Imaging, 8 (1983) 440. [3] Beyer et al., Int. J. Appl. Rad. Isotop., 29 (1978) 673. [4] A. I. Kassis, J. Nucl. Med., 44 (2003) 1479. [5] Tarkanyi et al., Appl.Rad. Isotop. 68 (2010) 404. Funding and other projects linked: Preclinical experiments will be performed in the scope of a PHRT iDoc Project (PI: PD Dr. Cristina Müller, Co-I: Prof. G. Thalmann, University of Bern, Prof. R. Schibli, ETH Zurich)</t>
  </si>
  <si>
    <t>MED-016</t>
  </si>
  <si>
    <t>Theranostic radiolabeled nanoparticles for ovarian cancer by folate receptor targeting</t>
  </si>
  <si>
    <t>Patients with epithelial ovarian cancer (EOC) are frequently diagnosed at stage III/IV with widespread peritoneal carcinomatosis, and have a poor overall survival [1]. Because of current screening techniques do not provide early diagnoses of small volume disease, new methods that enhance the detection and treatment of EOC are needed to improve the prognosis of this type of patients. Folate is a B vitamin that may enter cells via of receptor-mediated endocytosis facilitated by the folate receptor (FR), which is overexpressed on the surface of many cancer types, including EOC [2], whereas its expression is limited in healthy tissues. Moreover, an elevated expression may be a negative prognostic factor with respect to chemotherapeutic response in this cancer [3]. This demonstrates that FR-targeting is an attractive strategy for the development of new diagnoses and therapy concepts. In this sense, nanoparticles (NP) containing radioactive isotopes are promising objects for cancer diagnosis and treatment with radiopharmaceuticals, targeting to deposit in certain organs [4]. n the last years, several folic acid radioconjugates have been developed for nuclear imaging of FR-positive cancer. However, a substantial fraction of radioactivity is found in the kidneys due to the FR expression in the proximal tubule cells is significant [5]. To avoid this risk of damage to the radiosensitive renal tissue, the folate conjugate must be modified, in order to increase the tumor-to-kidney ratio. For this reason, we propose to develop a poly lactic-co- glycolic acid with poly ethylene glycol (PLGA-PEG) NP as the targeting ligand, and the isotope chelated on its surface. Regarding to the radioisotope employed, terbium offers 4 clinically interesting possibilities: 152Tb, 155Tb, 149Tb, and 161Tb allow the preparation of radiopharmaceuticals for PET and SPECT (diagnosis), and for α and β--particle (therapy), respectively. The aim of the present study is to investigate the safety and efficacy, regarding imaging quality for preclinical application of NP radiolabeled with terbium isotopes (155Tb for SPECT imaging, and 149Tb for alpha therapy) for EOC targeting using FR-positive cancer cells in vitro and in tumor-bearing mice.</t>
  </si>
  <si>
    <t>149Tb ; 155Tb ; Terbium ; theranostics ; preclinical ; epithelial ovarian cancer ; folate receptor ; isotope mass separation</t>
  </si>
  <si>
    <t>MED-015</t>
  </si>
  <si>
    <t>44Sc production with 18 MeV cyclotron and study of scandium-labeled peptide based ligands for clinical use</t>
  </si>
  <si>
    <t>44Sc and 47Sc radionuclides are promising for positron emission tomography (PET/CT) with 44Sc and 47Sc as therapeutic counterpart. It is attractive for theranostic application with 47Sc, 177Lu or 90Y as therapeutic counterparts [1]. The physical properties of 44Sc are feasible for use of this radionuclide in diagnostic imaging, dosimetry and follow up after therapy. Chemical properties of 44Sc enable stable coordination with a DOTA chelator. This allows the use of targeted ligands, such as somatostatin analogs (e.g., DOTA- TOC, DOTA-NOC [1, 2]. First in-Human PET/CT imaging studies recently have been reported with 44Sc-DOTATOC (somatostatin analog) and quality with 44Sc is confirmed to be similar to what can be achieved with 68Ga-based PET. Taking in consideration that scandium can be used in single-element theranostics approach, it has huge advantages in the near future [2]. Riga Stradins University (further RSU) is interested to establish a technology for production of 44Sc (diagnostic) and its theranostic pair 47Sc (radionuclide therapy) for wider range of cancers in Latvia Baltics and other Eastern Europe neighboring countries. Project description : (detailed description of the project, translational, pre-clinical, imaging, treatment, new method) The goal of this project is to develop economically efficient middle energy (18 MeV) cyclotron technology for production and purification of 44Sc radionuclide as a medical diagnostic isotope in comparison with generator based technology. The project will consist of following technology development and clinical verification phases: Phase I Development of economicaly efficient cyclotron manufactured 44Sc as a diagnostic radionuclide and labeling technique; a. 44Sc liquid target design and adjustment as well as solid target adjustment for 44Sc production with 18 MeV cyclotron; b. Production and optimization of 44Sc production using solid target versus using liquid target; c. Transfer of crude 44Sc from cyclotron to “hot lab” from solid target versus from liquid target; d. Get pure, non-carrier added 44Sc by chemical purification versus (optional) mass separation with the help of MEDICIS. Also quality check of cyclotron-produced and purified 44Sc against reference sample of 44Sc from MEDICIS; e. Development of technology/method for radiolabeling with DOTA conjugated peptide (TOC &amp; TATE) with 44Sc and final product purification and formulation; f. Quality control – physical and chemical analysis of 44Sc-DOTA conjugated peptidence for cancer diagnostics; Phase II Verification of its use in clinical medicine: • Clinical study on 10 neuroendocrine tumours patients/annually (30 patients in 3 years project), for clinical validation of 44Sc-DOTATOC with subsequent study in other malignancy patient groups (30 patients) for validation of 44Sc diagnostic isotope in binding with e.g. PSMA and other peptides. • Clinical Study with Theranostic pairing – 44Sc + 47Sc and their validation in neuroendocrine tumours and possibly other malignancy groups. Theranostics technology developed with 18 MeV cyclotrone and produced radionuclides would have great potential for know-how out licencing. GMP certified “hot” synthesis labs in RSU may become important in providing know-how for centralised distribution to the regional PET/CT diagnostic centres and radionuclide therapy clinics. Available licenced medical PET/CT facility of RSU Nuclear medicine clinic (further RSU NMC) is able to perform in-human PET/CT imaging studies and host the clinical study with 44Sc- DOTA peptides and cancer binding active substances on a neuroendocrine malignancy patient cohort for the proof of concept. Phase I f activities will be initiated by beginning of 2019. Phase II activities will be initiated by the beginning of 2020.</t>
  </si>
  <si>
    <t>MEDICIS ; 44Sc ; 47Sc ; Scandium ; theranostics ; cyclotron ; isotope mass separation</t>
  </si>
  <si>
    <t>MED-014</t>
  </si>
  <si>
    <t>Labeling of heat-sensitive biomolecules with terbium radionuclides for imaging and treatment of (micro)metastatic CEA-positive colorectal cancer: selecting the optimal match between chelator and radiometal</t>
  </si>
  <si>
    <t>Colorectal cancer is one of the most frequently diagnosed cancers in the western world and third most common cause of cancer deaths. The use of non-invasive molecular imaging offers the advantage that the entire tumor lesion, as well as possible metastatic lesions can be detected with a single scanning procedure, providing a valuable tool for cancer staging.1 Physiological uptake of [18F]FDG, the most used PET-tracer in oncology, is frequently observed in the gastrointestinal tract, and may complicate the detection of colorectal cancer, in particular peritoneal metastases. Therefore, the development of novel, more specific tracers for detection and efficient treatment evaluation of metastases (mostly liver and abdomen) is highly needed. Apart from external high-energy X-ray beam therapy, Targeted RadioNuclide Therapy (TRNT) is another approach to deliver radiation to cancer cells. TRNT is distributed within the body by the vascular system and allows targeted irradiation of a primary tumor and all its metastasis, resulting in substantially less collateral damage to normal tissues as compared to external radiotherapy.2 TRNT using radionuclides with short-range emission (alpha, beta, Auger) is particularly of interest to target microscopic metastases in the adjuvant or pseudo-adjuvant setting. The terbium (Tb) isotopes have recently been identified as a promising set of radioisotopes for performing both molecular imaging and targeted radiotherapy.3 Four Tb isotopes have been identified with nuclear properties that would be appropriate for different applications: 149Tb for targeted α-therapy; 152Tb for PET imaging; 155Tb for SPECT imaging; 161Tb for β- and Auger electron therapy.4,5 CarcinoEmbryonic Antigen (CEA) is the preferred biomarker for in vivo colorectal cancer imaging and targeting. In terms of sensitivity and specificity, CEA is the most promising marker with a considerable margin, as compared with other reported colorectal cancer biomarkers such as tumor-associated glycoprotein-72 (TAG-72), folate receptor-α (FRα) and epithelial growth factor receptor (EGFR).6 Both primary and metastatic colorectal cancer lesions show consistently high expression of CEA and expression in normal tissues is limited. This project focuses on the use of anti-carcinoembryonic antigen (anti-CEA) nanobodies as vector molecules.7 Nanobodies (Nb, VHH) are heat-sensitive antigen-binding fragments derived from heavy-chain-only antibodies occurring naturally in Camelid species. Nbs bind their antigens very fast and specifically with high affinity in vivo, whereas unbound Nbs are rapidly cleared from the blood by the kidneys. Physiological uptake of Nbs in liver and in abdomen is limited, therefore, Nbs can be considered as ideal vectors for in vivo imaging and radionuclide therapy of colorectal cancer metastases.8</t>
  </si>
  <si>
    <t>MEDICIS ; 155Tb ; Terbium ; Radioimmunotherapy ; CarcinoEmbryonic Antigen ; preclinical ; isotope mass separation</t>
  </si>
  <si>
    <t>MED-013</t>
  </si>
  <si>
    <t>Towards simultaneous MRI-SPECT (gamma-MRI) using highly-polarized gamma-emitting nuclei</t>
  </si>
  <si>
    <t>Kowalska, Magdalena</t>
  </si>
  <si>
    <t>PET (Positron Emission Tomography), SPECT (Single Photon Emission Computed Tomography), and MRI (Magnetic Resonance Imaging) are indispensable diagnostic approaches in medicine, which exhibit very complementary features. The first two techniques profit from high sensitivity of detecting particles or gamma rays but with lower spatial resolution. On the other hand, MRI’s biggest limitation is a poor sensitivity, but with higher spatial granularity. Our project aims at combining the advantages of these techniques in the form of gamma-MRI technique which uses highly-polarized gamma-emitting nuclei to detect their MRI signal in the spatial pattern of their gamma decay, thus performing simultaneous MRI-SPECT studies, using one type of radioactive isotope. We envisage working on the development, tests, and first feasibility studies of this approach. When possible, we plan to use the same nuclei, as those already used in nuclear medicine, thus profiting from their known biological half-life, dose to the patient, and procedures. To these belong 133Xe (pulmonary ventilation studies), 82Sr/Rb (myocardial perfusion imaging), or 24Na (studies of electrolytes within the body). For example, 82Rb emits a high-energy positron, leading to spatial resolution worse than 5 mm, which should be greatly improved using our approach. The studied nuclei will be polarized directly with laser light, or via spin-exchange with laser-polarized Rb vapour. The 1st test nuclei will be 131mXe and 133mXe, 82Rb, and 24Na.</t>
  </si>
  <si>
    <t>MEDICIS ; 131mXe ; 133mXe ; 82Rb ; 24Na ; Xenon ; Rubidium ; Sodium ; SPECT ; MRI ; combined SPECT-MRI ; polarized isotope</t>
  </si>
  <si>
    <t>MED-012</t>
  </si>
  <si>
    <t>Large production of Scandium and Terbium at very high specific activity for theranostics applications: combining cyclotron production with off-line mass separation</t>
  </si>
  <si>
    <t>Formento Cavaier, Roberto</t>
  </si>
  <si>
    <t>The new facility CERN-MEDICIS will produce isotopes using the CERN proton beam at 1.4 GeV coming from the CERN Proton Booster. However, during short and long shutdowns the direct production of radionuclides at MEDICIS cannot be possible. During those periods, thanks to the unique characteristics of the MEDICIS off-line mass separator, the mass separation of targets coming from external cyclotrons, accelerators and reactors could guarantee a continuous radionuclides supply to the users. In the framework of MEDICIS-PROMED project, the aim of the work of the ESR6 R. Formento Cavaier is the proof of principle of the external targets mass separation feasibility at MEDICIS. MEDICIS–PROMED is a Marie Curie training network for the Horizon 2020 program of the European Union which brings together some of the most important entities in the medical application of radiation, coming from industries, research and hospitals. The considered external targets for the validation of the proof of principle are: reactor targets from ILL (disclosed in another project proposal); cyclotron targets from GIP Arronax cyclotron, object of the hereafter proposal. The innovative radionuclides of interest are terbium isotopes (Tb-149, Tb-152 and Tb-155) and scandium isotopes (Sc-47, Sc-44, Sc-43). [1, 2] At the moment those isotopes are currently produced at high energy facility as Cern (terbium isotopes), cyclotrons (Sc-43 and Sc-44), and reactors (Sc-47). The main advantage of producing the mentioned isotope with cyclotrons and the off-line mass separation is to achieve large scale production on one hand and to significantly increase the specific activity of the produced batches on the other hand. The selected nuclides are ones of with the highest potential for theranostics applications. These experiments do not require the CERN beam time, but only dedicated user time at the off-line mass separator The proposed experiments consist in the production of Sc-47 from a natural titanium target previously irradiated at Arronax cyclotron, and the production of Tb-149 (or alternatively Tb-155 and Tb-152) from a gadolinium target previously irradiated at Arronax cyclotron. The targets will be shipped to CERN and then installed on the MEDICIS target units in order to perform the mass separation. The radionuclides will be collected on zinc support for further chemical separation. The main goal of these experiments is to prepare the exploitation of the MEDICIS facility when beams from CERN accelerators will not be available allowing access to the radionuclides all year long for use in medical research. The obtained batches could be available for in-vitro or in-vivo studies depending on the total activities allowed for the production and the interest of the MEDICIS PROMED network partners.</t>
  </si>
  <si>
    <t>MEDICIS ; 47Sc ; 149Tb ; Scandium ; Terbium ; Isotope mass separation ; cyclotron ; Arronax ; high specific activity</t>
  </si>
  <si>
    <t>MED-011</t>
  </si>
  <si>
    <t>Very high specific activity Er-169 production at MEDICIS from external ILL target</t>
  </si>
  <si>
    <t>The new facility CERN-MEDICIS will produce isotopes using the CERN proton beam at 1.4 GeV coming from the CERN Proton Booster. However during short and long shutdowns the direct production of radionuclides at MEDICIS cannot be possible. During those periods, thanks to the unique characteristics of the MEDICIS off-line mass separator, the mass separation of targets coming from external accelerators and reactors could guarantee a continuous radionuclides supply to the users. In the framework of MEDICIS-PROMED project, the aim of the work of the ESR6 R. Formento Cavaier is the proof of principle of the external targets mass separation feasibility at MEDICIS. MEDICIS–PROMED is a Marie Curie training network for the Horizon 2020 program of the European Union which brings together some of the most important entities in the medical application of radiation, coming from industries, research and hospitals. The considered external targets are: reactor target from ILL; cyclotron targets from GIP Arronax cyclotron (disclosed in another project proposal). In this letter, we propose to perform off-line mass separation of reactor-produced Er-169 to achieve optimum specific activity for medical applications. Er-169 is a radiolanthanide with very promising decay properties for targeted radionuclide therapy. It has the most favorable nuclear decay characteristics, i.e. the lowest beta energy, assuring best geometric targeting due to an average range of just 0.15 mm, and no disturbing gamma rays. More elaborate dosimetry calculations have validated that Er-169 would provide the best ratio of absorbed dose to the tumor versus normal tissue [1]. Unfortunately, Er-169 cannot be produced directly with high specific activity. Reactor irradiation of highly enriched 168Er leads to specific activities of 0.4–4 GBq/mg (for thermal neutron fluxes of 1E14–1E15 cm-2s-1 and irradiation for one half-life). This corresponds to a “dilution” of the radioactive Er-169 with 8000 or 800 times more stable Er-168 respectively. Such a specific activity is far too low for receptor targeted therapies due to saturation of the limited number of receptors per cancer cell. Carrier-added Er-169 is actually in clinical use, but only for radiosynovectomy of finger joints in the therapeutic management of arthritis [2,3]. Here the low specific activity is acceptable. The production of Er-169 with the off-line mass separator, allows significantly increase the specific activity and to spread the potential applications of the nuclide in medicine. This experiment do not require the CERN beam time, but only the time at the off-line mass separator. Er-169 will be produced by irradiating enriched Er-168 at the high flux reactor of ILL Grenoble, then shipped for the off-line mass separation at CERN-MEDICIS. The target will be coupled with the MEDICIS target unit in order to perform the mass separation and collection on zinc support The isolated final product could then be shipped to users</t>
  </si>
  <si>
    <t>MEDICIS ; 169Er ; Erbium ; isotope mass separation ; ILL ; neutron activation ; high specific activity</t>
  </si>
  <si>
    <t>MED-010</t>
  </si>
  <si>
    <t>Laser ionization yield enhancement of external targets radionuclides production at CERN-MEDICIS</t>
  </si>
  <si>
    <t>The new facility CERN-MEDICIS will produce dedicated radioisotopes for medical applications using the CERN proton beam of 1.4 GeV coming from the CERN Proton Booster. However, during short and longer shutdowns of the CERN accelerator facilities the direct production of radionuclides at MEDICIS cannot be possible. During those periods, thanks to the unique characteristics of the MEDICIS off-line mass separator, the mass separation of targets coming from external cyclotrons, accelerators and reactors could guarantee a continuous meaningful use of CERN-MEDICIS and a desirable further radionuclides supply to the users. In the framework of MEDICIS-PROMED project, the aim of the work of the ESR6 R. Formento Cavaier is the validation of external targets mass separation at the new facility CERN-MEDICIS. This will be the proof of principle of the proposed project feasibility. The considered external targets are either reactor targets from ILL or alternatively cyclotron targets from GIP Arronax cyclotron. At ILL, an enriched erbium Er-168 target will be irradiated for the production of Er-169. [1] At GIP Arronax two different types of targets will be irradiated: (1) gadolinium target for the production of terbium radionuclides (Tb-149, Tb-152 and Tb-155); (2) titanium target for the production of scandium isotopes (Sc-47, Sc-44, Sc-43). [2, 3] In CERN-MEDICIS facility, a new laser laboratory, namely MELISSA, will be completed presumably at the end of 2018. The selectivity of laser ionizations will significantly improve the overall mass separation efficiency. Furthermore, it will increase the yield producible. The proposed experiments are foreseen to determine the experimental gain in adding the laser ionization to the process of the external targets off-line mass separation. The work will be performed in collaboration with V. Gadelshin ESR5 and with N.-T. Vuong ESR2 of MEDICIS-PROMED network. The foreseen experiments consist in the production of Sc-47 from a natural titanium target irradiated at Arronax cyclotron, the production of Tb-149 (or alternatively Tb-155 and Tb-152) from a gadolinium target irradiated at Arronax cyclotron, the production of Er-169 from an enriched Er-168 target irradiated at ILL reactor. The irradiated targets will be shipped to CERN-MEDICIS and coupled with the MEDICIS target units in order to perform mass separation with laser ionization and the collection of the radionuclides. Those experiments do not require the CERN beam time, but only the off-line mass separator and the laser laboratory MELISSA time.</t>
  </si>
  <si>
    <t>MEDICIS ; 47Sc ; 169Er ; 149Tb ; Scandium ; Erbium ; Terbium ; isotope mass separation ; Laser Ion Source ; MELISSA</t>
  </si>
  <si>
    <t>MED-009</t>
  </si>
  <si>
    <t>Study of lung tumours by using theragnostics with radioactive isotopes of Terbium</t>
  </si>
  <si>
    <t>In recent years, a number of nuclear-medicine techniques developed for cancer therapy are based on the use of two different radioactive isotopes of the same chemical element, one for diagnosis and the other for therapy; this is the so called theragnostics technique. The diagnostic’s radioisotope will provide the location of the tumour and will decay by gamma emission with a short half-life (hours), whereas the therapeutic radioisotope will attack the tumour by beta/alpha emission having usually a longer half-life (days). An effective method for treating tumours can be implemented by the use of the Terbium isotopes 149Tb, 156Tb, 161Tb and 155Tb. It has been recently pointed out the need to develop these isotopes in Phase I trials [1- 6]. At present our research team is working on different signatures (metabolites and proteins) of various types of cancers, affecting lung, breast and colon. These metabolites can play a key role in the development of specific cellular therapies [7, 8]. The great challenge of current therapies is the lung cancer as, in addition to its metastatic capacity, they fail in both survival and quality of life. It is the second most frequent tumour in our population. Due to the large previous experience we have in treatmet of lung cancer and the possibility of developing clinical trials PHASE-I, we want to address a study of theragnostics with this tumor. This work will be carried out in four phases: Phase 1: Study with stable Terbium. During this phase we will study the chemistry of the different ligands to optimise the introduction of Terbium, encapsulated in nanoparticles, on cultured 3D tumors cells. We have access to a large diversity of biological samples at the Tumor Bank of the Junta de Andalucía, and a large experience with the use of nanoparticles from previous collaborations between FABIS and the research insitute IBIS (Seville, Spain). Phase 2: Study with radioactive Terbium. During this phase we will use radioactive Terbium isotopes to quantify the effect of alpha and beta radiactivity in tumour cells. In this study we will consider not only the activity provided by the radioactive sample but also the dosimetry in-vivo. A number of different ligands published in the literature will be tested, and a set of trial radiopharmaceuticals will be prepared. This task will be carried out at the radiopharmacy lab of the Hospital (FABIS) with collaboration of the University (UHU). Phase 3: Animal testing. The effect of the trial radiopharmaceuticals will be studied by imaging techniques (based on gamma emission) in small animals to which a tumor will be induced. This task will be carried out at the Hospital (FABIS). Phase 4: “Phase-I” clinical trial. After the animal testing, the theragnostics study will be performed with patients in a Phase-I clinical trial. This task will be carried out at the Hospital (FABIS).</t>
  </si>
  <si>
    <t>MEDICIS ; 149Tb ; 155Tb ; 156Tb ; 161Tb ; Terbium ; preclinical ; theranostics ; lung cancer ; clinical ; translational ; isotope mass separation</t>
  </si>
  <si>
    <t>MED-008</t>
  </si>
  <si>
    <t>Development of CXCR4-targeted agents for molecular radiotherapy with 67Cu</t>
  </si>
  <si>
    <t>CXCR4 is overexpressed in a wide range of malignancies, and agents for the detection and endoradiotherapeutic ablation of this target are entering clinical practice based on the peptide Pentixafor and the isotope pair 68Ga/177Lu. Disadvantages have been demonstrated due to the structural variation on using the different radiometals. We have developed and a series of copper-containing high affinity small molecule antagonists to CXCR4 and evaluated them as PET imaging agents using 64Cu. The aim of this project is to evaluate these molecules as molecular radiotherapeutic agents using 67Cu in preclinical models, with the goal of translating into man at the Molecular Imaging Centre at Castle Hill Hospital. We have clinical interest for treatment of lung cancer patients. The key advantage of our molecular technology is that is exploits a new concept of “small molecule (non-peptide) theranostics” with an isotope pair of copper-64 and copper-67. A supply of copper-67 is required to deliver this project. The project has three phases: (1) pre-clinical radiochemistry to establish a protocol for synthesis and purification of the 67Cu-labelled antagonist, (2) evaluation of uptake in preclinical mouse models of cancer via SPECT imaging and biodistribution/ evaluation of therapy response in CXCR4 expressing tumours (3) workup of GMP synthesis of 64Cu- and 67Cu-antagonist for clinical translation followed by studies in patients (when dosimetry is determined).</t>
  </si>
  <si>
    <t>MEDICIS ; 67Cu ; Copper ; radioimmunotherapy ; theranostics ; lung cancer ; preclinical</t>
  </si>
  <si>
    <t>MED-007</t>
  </si>
  <si>
    <t>Carbon release study from BN</t>
  </si>
  <si>
    <t>Stegemann, Simon Thomas</t>
  </si>
  <si>
    <t>Hadron therapy, in par􏰀cular carbon therapy is a very precise treatment for localized cancers where the tumor is irradiated by a pure and intense carbon beam. Such a treatment reduces the dose delivery to healthy 􏰀ssue due to the very localized energy deposi􏰀on at the end of the beam trajectory (Bragg-peak). However, the verifica􏰀on of the deposited dose remains difficult. Complex treatment planning systems are required, which simulate the beam trajectory, and thus, calculate the dose distribu􏰀on of the par􏰀cle beam to the human body. Uncertain􏰀es originate for instance from moving organs due to breathing or from range devia􏰀ons. Therefore, within the MEDICIS-Promed Marie Sklodowska-Curie innova􏰀ve training network [1] a 11C based hadron therapy protocol is being developed, which aims to replace the stable 12C par􏰀cle beam with its radioac􏰀ve isotope 11C (T1/2 = 20.4 min). 11C is a β+-emi􏰁er, and is widely used in nuclear medicine as diagnos􏰀c agent for PET-imaging. A radia􏰀on therapy with a 11C beam combines cancer therapy with on-line PET-imaging. As a consequence, treatment can be monitored simultaneous with PET-images, which yield a real 􏰀me dose verifica􏰀on. Nowadays, for PET-imaging, 11C is commonly produced on site with small produc􏰀on cyclotrons and nitrogen gas targets, which allows to produce batches in the order of GBq. For the produc􏰀on of a con􏰀nuous, pure and high intensity 11C beams such a produc􏰀on system is in principle possible, but remains unprac􏰀cal with respect to a con􏰀nuous treatment of pa􏰀ents. Hence, we are developing a produc􏰀on system based on the Isotope Separa􏰀on On-Line (ISOL) technique as it is used at CERN ISOLDE and CERN-MEDICIS [2, 3]. Figure 1 shows the layout of a 11C hadron therapy center as it is proposed in the MEDICIS-Promed network. The highlighted sec􏰀on represents the produc􏰀on system for mass separated 11 CO beams, which is currently being developed at KU Leuven. This produc􏰀on unit is based on the ISOL method and implies the irradia􏰀on of a thick target with a low- energy proton beam, an ECR ion source for efficient q = 1 ioniza􏰀on and a bending magnet for mass separa􏰀on. As target material, boron nitride (BN) has been iden􏰀fied as promising candidate due to its high in-target produc􏰀on yield from the nuclear reac􏰀ons 11B(p, n)11C and 14N(p, α)11C. However, the isotope release from the target material seems to be the strongest limi􏰀ng factor with respect to the produc􏰀on of a high intensity beam of the order 4 · 108 ions/spill required for a treatment. This can be understood from two aspects: Firstly, carbon in atomic form is very refractory and, addi􏰀onally, easily forms bonds with hot metal surfaces. Secondly, the release from conven􏰀onal BN targets is known to be difficult [4]. To solve this issue, extensive research efforts have been invested into the development of a novel BN target with enhanced release proper􏰀es. A BN pellet is manufactured by spark plasma sintering (SPS) of boron nitride powder [5], which allows to maintain the microstructure of the material and provides high open porosity. Furthermore, a release in molecular form is considered, since CO is more vola􏰀le and less reac􏰀ve. Considering proper􏰀es such as isotope diffusion and desorp􏰀on very much depend on the material proper􏰀es [6], it is essen􏰀al to study the isotope release experimentally.</t>
  </si>
  <si>
    <t>MEDICIS ; 11C ; Carbon ; Hadrontherapy ; PET ; isotope mass separation ; MEDICIS-Promed</t>
  </si>
  <si>
    <t>MED-006</t>
  </si>
  <si>
    <t>MEDICIS-Promed Contest</t>
  </si>
  <si>
    <t>MEDICIS-Promed [MEDICIS-Promed] is a Marie Skłodowska Curie Action, Innovative Training Network, supported by the European Commission. It supports 15 Early Stage Researchers (ESR), most of whom are also registered in doctoral schools. Those ESRs perform their research in the production, research, and use of radioisotopes for medical applications, e.g. on the development of the laser laboratory for MEDICIS, MELISSA [Gadelshin2017], or the development of the radiochemical facilities for the handling of the MEDICIS samples and the decommissioning of the used MEDICIS and ISOLDE targets. Part of the outreach engagements of the MEDICIS-Promed contract with the European Commission is the MEDICIS-Promed Contest. It consists in dividing the ESRs in two teams, which will produce radioisotopes at CERN MEDICIS and ILL in Grenoble (France), deliver them to CNAO in Pavia (Italy) and CHUV in Lausanne (Switzerland), prepare them on site, and use them for imaging a model system. Each team is given 24 hours to complete their mission. The contest will be filmed, in part by a professional team, and in part by the ESRs themselves. The content will be edited to create a short video to promote the network and the facilities on social media platforms, as well as a longer documentary-style version to be broadcasted on local networks and science-related networks. Such activity is meant to generate visibility for the facilities as well as for the fields of research.</t>
  </si>
  <si>
    <t>MEDICIS ; 155Tb ; Terbium ; MEDICIS-Promed ; isotope mass separation</t>
  </si>
  <si>
    <t>MED-005</t>
  </si>
  <si>
    <t>155/161Tb-labeled peptides towards the estrogen receptor for breast cancer theranostics</t>
  </si>
  <si>
    <t>Breast cancer (BC) remains the most common invasive cancer diagnosed among women and the second most frequent cause of cancer-related death in women worldwide. Although most BC cases are hormone-responsive, BC is a highly heterogeneous disease with distinct prognosis. The estrogen receptor (ER) a ligand-inducible transcription factor that belongs to the nuclear receptor family, is expressed in approximately 75% of BCs. Therefore, ER is an important biomarker for prognosis and guiding treatment of BC and has also been investigated as target for non-invasive functional molecular imaging and radionuclide therapy. In spite of the enhancement in the survival rate of BC patients due to new clinical strategies, resistance to treatments and metastatic disease are major clinical concerns. Several radioligands based on estradiol derivatives have been developed as imaging probes but few of them have reached the clinical stage. The radiofluorinated estradiol derivative 16α-[18F]-estradiol (18F-FES) for positron emission tomography imaging has been the most sucessfully used radiopharmaceutical. However, its clinical application is hindered by resolution limitations to detect small metastases and liver metastases due to metabolization. Thus, new molecular imaging agents and more effective treatments are needed to improve BC management. Theranostics is particularly suitable for that purpose as the ER status profiling acquired by imaging can be used to target treatment to the ER positive tissues while sparing normal tissues. Peptides containing the LXXLL sequence (L= leucine and X=any aminoacid) interact specifically with ER as transcriptional coactivators inhibiting cancer cell proliferation. Due to their high ER affinity these peptides could be of potential value to develop targeted radiopharmaceuticals [1, 2]. Therefore, our goal is to evaluate the potential value of radiolabelled small LXXLL peptides for BC theranostics. For this purpose, a peptide with recognized ER affinity will be used as specific vehicle carrying to the BC cells different radionuclides, 111In and 155/161Tb, that have potential to be used in theranostics due to the emission of gamma radiation, beta particles and/or Auger electrons. As part of a PhD project, LXXLL peptide analogues with retained ER binding affinity were already identified [3]. Additionally, a hybrid compound containing two different biological targeting moieties, an ER ligand (LXXLL-peptide) conjugated to a DOTA derivative functionalized with an antitumoral agent (the DNA intercalating agent, acridine orange, AO) was also synthesized [4]. Both peptide derivatives were radiolabelled with 111In with high radiochemical yield, purity and stability and were preliminary evaluated in BC cell lines and tumor bearing mice. Data from those studies indicate a favourable biological performance of the radiolabelled LXXLL peptides in cellular and tumor-bearing mice models. The 111In- hybrid compound is able to localize in the nucleus of BC cells and can induce DNA damage in vitro. These findings, along with the favourable biodistribution profile in a tumor animal model with fast clearance from main organs and accumulation in target tissues (ER rich organs and xenografts) suggest that these 111In-compounds have favourable biological features to be further investigated as radiotheranostic agents of BC. The main goal of this project is to assess the potential interest of new targeted 155/161Tb-peptides as radiotheranostic agents of BC. To achieve this purpose peptides containing the LXXLL-motif will be used, profiting from their specific coactivator binding interaction with the ER. These peptides will be radiolabeled with the 155/161Tb radionuclides that have potential to be used in theranostic due to the emission of gamma radiation and beta particles and/or Auger electrons. The radiolabeled peptides will then be evaluated in cancer cell lines and animal models. As a first insight on the feasibility of the proposed work, successful preliminary studies were already carried out under a PhD project. Altogether our preliminary results with 111In-peptide derivatives demonstrate, as a proof of concept that is worthwhile to study these compounds as radiopharmaceuticals for theranostics in the personalized management of BC: Hence, we propose to radiolabel the same peptide derivatives with 155/161Tb and compare their biological behavior in cellular and animal models</t>
  </si>
  <si>
    <t>MEDICIS ; 155Tb ; 161Tb ; Terbium ; radioimmunotherapy ; breast cancer ; preclinical ; theranostics</t>
  </si>
  <si>
    <t>MED-004</t>
  </si>
  <si>
    <t>Clickable Terbium Complexes for Radioimmuno-Imaging &amp; Therapy</t>
  </si>
  <si>
    <t>Rocha Paulo, Antonio</t>
  </si>
  <si>
    <t>Terbium is an excellent candidate for theranostic applications possessing different clinically relevant radioisotopes for imaging and therapy. Most importantly, the identical chemical properties of these radioisotopes permit the synthesis of radioconjugates having strictly the same pharmacokinetics, to be used for PET (e.g. 152Tb) and SPECT (e.g. 155Tb) diagnosis and for α (e.g. 149Tb) and β- particle (e.g. 161Tb) therapy [1]. Despite these advantages, the studies with Tb medical radioisotopes remain limited, namely in radioimmunoimaging (RII) and radioimmunotherapy (RIT). Recently, Prior et al. reported a 152Tb-labelled antibody targeted at the endosialin/TEM1 receptor, an emerging and attractive imaging/therapeutic target [2,3]. This 152Tb-radioconjugate was able to visualize a TEM1-positive tumor in a mouse xenograft. An alternative possibility to explore radiolabeled TEM-1 targetd antibodies might be through the use of the so-called pre-targeting approach based on bioorthogonal chemical reactions, aiming to capitalize on the tumor-seeking capabilities of long-circulating mAbs and on the faster distribution and clearance of smaller molecules carrying imaging or therapeutic radionuclides [4]. In this project, we propose this type of approach expecting to improve the biological performance of terbium radioconjugates targeted at TEM1-positive tumours; among other advantages, the proposed pretargeting approach (based on in vivo click chemistry) can pave the way to develop -RIT strategies using 149Tb, which is not the best candidate for the direct labeling of antibodies and their fragments due to its rather short half-life. We propose novel clickable Tb radiocomplexes for in vivo targeting of TEM1 receptors overexpressed in cancer cells, using pre-targeted delivery systems based on anti-TEM1 scFv-Fc antibody fragments and bioorthogonal chemistry. The clickable complexes will be obtained using DOTA-based chelators. These compounds are readily amenable to click chemistry upon functionalization with tetrazine (Tz) groups. The presence of Tz will allow bioorthogonal reactions of the IEDDA type, using anti-TEM1 scFv-Fc modified with strained cycloalkenes. The modularity and flexibility of IEDDA reactions, together with the versatile chemical modification allowed by the proposed DOTA derivatives, warrant the possibility of optimizing tumor uptake and accelerating clearance from the body, therefore sparing non-target organs/tissues to ionizing radiation exposure. The project will be developed under the framework of the PhD work of Alice D’Onofrio, an ESR of the Marie Skłodowska Curie Action “MEDICIS-Promed”, and encompasses two following major steps: 1. Selection of the most promising scFv-Fc Commercially available radioisotopes (125I or 111In) will be used initially to label the antibodies and perform a first biological screening to identify the most promising scFv-Fc for further studies with the Tb radioisotopes The tested anti-TEM1 scFv-Fc will be produced by the Ludwig Institute for Cancer Research under a collaboration with Steve Dunn lab. 2. Evaluation of the clickable terbium complexes in RII and RIT Once the anti-TEM1 mAb fragments with the best performance have been selected we will study their in vitro and in vivo conjugation to DOTA-like BFCs, using click chemistry strategies and aiming to compare the classical versus the pre-targeted approach for the in vivo delivery of Tb radioisotopes to tumor cells. Firstly, we will perform the in vitro conjugation of clickable radioactive Tb-DOTA complexes (bearing a tetrazine (Tz) moiety) to the ScFv-Fc (classical approach), and the resulting radioconjugates will be evaluated in tumor-bearing mice, using microSPECT and biodistribution studies. Secondly, we will explore the pretargeting approach; the mAb fragment will be conjugated with a trans-cyclooctene (TCO) containing small molecule. The resulting derivative will be administered in mice, followed by the injection of a clickable Tb-DOTA radiocomplex after a certain amount of time. The in vivo reaction between the TCO-modified ScFv-Fc and the clickable Tb radiocomplex is expected to provide improved tumor uptake with minimization of radioactivity accumulation in non-target tissues. Animal studies (microSPECT and biodistribution; preliminary evaluation of antitumor effects) will be performed to assess this possibility, by comparing the efficacy and selectivity of the classical and pre-targeted approach, using the same tumor model.</t>
  </si>
  <si>
    <t>MEDICIS ; 149Tb ; 155Tb ; 161Tb ; Terbium ; radioimmunotherapy ; theranostics ; preclinical</t>
  </si>
  <si>
    <t>MED-003</t>
  </si>
  <si>
    <t>A Terbium-155 labeled nanoparticle platform for imaging-guided drug development</t>
  </si>
  <si>
    <t>The role of nanotechnology in medicine is rapidly growing. Nanoparticles have shown promise as both drug delivery vehicles and direct therapeutic systems. However, the question which nanoparticle design is most efficient for drug delivery varies fundamentally dependent on the required function, and remains generally unsolved (Anselmo, 2016). Recently, our group developed novel approaches to radiolabel nanoparticles, and to systematically study the influence of changes in particle design on pharmacokinetics and biodistribution. First, we developed methods to radiolabel nanoparticles by modifying the surface with different chelators. However, we found that each surface modification alters the pharmacokinetics and biodistribution of the radiolabeled nanoparticles (Ng, 2012). Second, we developed methods to radiolabel nanoparticle cores by dotting metallic nanoparticles (Ng, 2014). However, despite their popularity, metallic nanoparticles have only a limited flexibility regarding their design. To provide a platform that can be easily adapted for various applications, we finally developed a polymeric chelator-bearing flexible nanoparticle platform that combines the possibilities of radiolabeling the core and modifying the design. Here, we propose to label our polymeric nanoparticle platform with the newly available gamma- emitter terbium-155 from CERN Medicis. The long half-life of terbium-155 (t1/2 = 5.32 days) will allow performing longitudinal imaging of particle biodistribution over a period of one week. Thereby, we expect to define correlations of the chemical nanoparticle design with the resulting pharmacokinetics and biodistribution, an approach that we name "imaging-guided drug development". We propose an interdisciplinary project that bridges isotope physics (CERN), chemistry (HUG Clinical Radiopharmacy), and imaging sciences (CIBM and ITMI) to satisfy the urgent and unmet clinical need of defining nanoparticle design criteria for optimal drug delivery.</t>
  </si>
  <si>
    <t>MEDICIS ; 155Tb ; Terbium ; preclinical ; radiolabelled nanoparticles</t>
  </si>
  <si>
    <t>MED-002</t>
  </si>
  <si>
    <t>DEVELOPMENT OF 149Tb AND 152Tb PRODUCTION FROM ISOL TARGETS AND ITS SUBSEQUENT PRECLINICAL AND CLINICAL EVALUATION</t>
  </si>
  <si>
    <t>Terbium is a unique element, as it provides a quadruplet of radionuclides suited for diagnostics and therapy in nuclear medicine [1]. Much success has been gained from the PSI-ISOLDE collaboration, with the collection and purification of 149Tb (α-emitter, T1/2 = 4.1 h – for potential therapy), used for preclinical therapy studies [2] and PET imaging [3], and 152Tb (β+-emitter, T1/2 = 17.5 h – for use in PET imaging), for preclinical [4] and clinical [5] PET imaging, respectively. Previously, mass-separated beams of 149Tb and 152Tb, respectively, were implanted at ISOLDE-CERN into Zn-coated Au foils. With 1.5 hours of collection and 2 hours decay of co- implanted activities, up to 200 MBq 149Tb could be transported to PSI. Collections of 152Tb lasted 4 to 6 hours and up to 600 MBq 152Tb could be shipped to PSI. This process needs to be developed and optimized towards larger production yields at MEDICIS. In addition to the Tb radioisotopes produced, the production of pseudo-isobars occurring during mass separation as oxide sidebands has to be assessed. 136Nd and 136Ce accompany the mass-separated 152Tb+ beam as 136Nd16O+ and 136Ce16O+ beams, while oxide ions of 133Ce and 133mCe accompany the 149Tb+ beam. 136Nd (T1/2=0.85 h) is much shorter-lived than 152Tb (T1/2=17.5 h) and decays quickly via the very short-lived 136Pr to stable 136Ce. The same cannot be said for 133mCe (T1/2=5.1 h), however, as it has a comparable half-life to 149Tb (T1/2=4.1 h). 133mCe, as well as its 133La daughter, have to be chemically separated from the desired 149Tb product. The chemical separation system will continue to be updated, as further development is required to ensure reproducible yields in a hot cell environment. Further development is also required to ensure effective radiolabeling of target agents, should the collection on the gold foil be too focused and the isobars be collected in the foil. Yields of collections need to be optimized, quality control and specific activity determined (particularly with PSMA-617). Preclinical experiments will be performed in tumor-bearing mice to investigate the potential of these Tb nuclides in view of a clinical application. Once sufficient quantities of activity can be produced, 152Tb and 149Tb will be shipped to collaboration partners for clinical pilot studies</t>
  </si>
  <si>
    <t>MEDICIS ; 149Tb ; 152Tb ; Terbium ; radioimmunotherapy ; isotope mass separation ; theranostics</t>
  </si>
  <si>
    <t>MED-001</t>
  </si>
  <si>
    <t>Theranostics of 149Tb-labelled antibodies against cancer</t>
  </si>
  <si>
    <t>Terbium isotopes are very interesting emerging radionuclides for medical applications, allowing to develop the “theranostic” concept, i.e. the simultaneous imaging and treatment of cancer [1,2]. Tb-149 has shown promising therapeutic efficacy when labelled with antibodies [3] or smaller molecules [4]. Labelling of an antibody fragment (scFv-Fc) against tumor endothelial marker-1 (TEM-1) with metals (In-111) has been optimized and evaluated preclinically on sarcoma-bearing nude mice. Moreover, the scFv-FC anti TEM-1 has been labelled with Tb-152, allowing to obtain the first microPET images of an antibody labelled with Tb-152 in mice xenograft [5]. Preliminary direct PET image-based dosimetry results have also been produced. This work was recently presented at the EANM Congress 2017 [6]. Next step of this project is to test the efficacy of 149Tb-labelled scFv-FC anti TEM-1 to treat solid sarcoma tumors in mice. Type of study: preclinical, activity-escalation study. A single injection of 149Tb-scFv-FC at two levels of activities (5 MBq and 10 MBq) will be tested for efficacy and potential toxicity in tumor-bearing mice.</t>
  </si>
  <si>
    <t>MEDICIS ; 149Tb ; Terbium ; radioimmunotherapy ; theranostics</t>
  </si>
  <si>
    <t>Institute</t>
  </si>
  <si>
    <t>project</t>
  </si>
  <si>
    <t>LS3</t>
  </si>
  <si>
    <t>PAEC</t>
  </si>
  <si>
    <t>radionuclides</t>
  </si>
  <si>
    <t>Ac225</t>
  </si>
  <si>
    <t>comments</t>
  </si>
  <si>
    <t>yes</t>
  </si>
  <si>
    <t>sm153</t>
  </si>
  <si>
    <t>fapi46 duplicate</t>
  </si>
  <si>
    <t>addendum / need ext source</t>
  </si>
  <si>
    <t xml:space="preserve">MEDICIS projects </t>
  </si>
  <si>
    <t>NPL</t>
  </si>
  <si>
    <t>g/mol</t>
  </si>
  <si>
    <t xml:space="preserve">g </t>
  </si>
  <si>
    <t>mol</t>
  </si>
  <si>
    <t>ml</t>
  </si>
  <si>
    <t>Mol/L</t>
  </si>
  <si>
    <t>250 ug</t>
  </si>
  <si>
    <t>fapi46</t>
  </si>
  <si>
    <t>1 GBq</t>
  </si>
  <si>
    <t>Sm153</t>
  </si>
  <si>
    <t>1ml</t>
  </si>
  <si>
    <t>Mol</t>
  </si>
  <si>
    <t>1000ug</t>
  </si>
  <si>
    <t>250ug</t>
  </si>
  <si>
    <t>1e-6mol/L</t>
  </si>
  <si>
    <t>+153g for Sm153</t>
  </si>
  <si>
    <t>photospallation</t>
  </si>
  <si>
    <t>No</t>
  </si>
  <si>
    <t>Ac226</t>
  </si>
  <si>
    <t>Ulatvia</t>
  </si>
  <si>
    <t>Sc/Tb</t>
  </si>
  <si>
    <t>PhD</t>
  </si>
  <si>
    <t>HUG</t>
  </si>
  <si>
    <t>delayed</t>
  </si>
  <si>
    <t>?</t>
  </si>
  <si>
    <t>no</t>
  </si>
  <si>
    <t>Ac225/Pb212</t>
  </si>
  <si>
    <t>close ?</t>
  </si>
  <si>
    <t>Tb155/Tb161</t>
  </si>
  <si>
    <t>priority ?</t>
  </si>
  <si>
    <t>Polatom grade (25GBq, 1mg)</t>
  </si>
  <si>
    <t>clinics</t>
  </si>
  <si>
    <t>ac225/ac227</t>
  </si>
  <si>
    <t>done</t>
  </si>
  <si>
    <t>not served</t>
  </si>
  <si>
    <t>CERN</t>
  </si>
  <si>
    <t>PRISMAP</t>
  </si>
  <si>
    <t>many</t>
  </si>
  <si>
    <r>
      <t xml:space="preserve">λ · N   =   Φ · σ · n · (1 - e </t>
    </r>
    <r>
      <rPr>
        <vertAlign val="superscript"/>
        <sz val="12"/>
        <color theme="1"/>
        <rFont val="Aptos Narrow"/>
        <family val="2"/>
        <scheme val="minor"/>
      </rPr>
      <t>- λ · t</t>
    </r>
    <r>
      <rPr>
        <sz val="12"/>
        <color theme="1"/>
        <rFont val="Aptos Narrow"/>
        <family val="2"/>
        <scheme val="minor"/>
      </rPr>
      <t>)</t>
    </r>
  </si>
  <si>
    <t>where:</t>
  </si>
  <si>
    <r>
      <t>  Φ = neutron flux [neutrons per cm</t>
    </r>
    <r>
      <rPr>
        <vertAlign val="superscript"/>
        <sz val="12"/>
        <color theme="1"/>
        <rFont val="Aptos Narrow"/>
        <family val="2"/>
        <scheme val="minor"/>
      </rPr>
      <t>2</t>
    </r>
    <r>
      <rPr>
        <sz val="12"/>
        <color theme="1"/>
        <rFont val="Aptos Narrow"/>
        <family val="2"/>
        <scheme val="minor"/>
      </rPr>
      <t xml:space="preserve"> per sec]</t>
    </r>
  </si>
  <si>
    <r>
      <t>  σ = activation cross section of the target nuclide [cm</t>
    </r>
    <r>
      <rPr>
        <vertAlign val="superscript"/>
        <sz val="12"/>
        <color theme="1"/>
        <rFont val="Aptos Narrow"/>
        <family val="2"/>
        <scheme val="minor"/>
      </rPr>
      <t>2</t>
    </r>
    <r>
      <rPr>
        <sz val="12"/>
        <color theme="1"/>
        <rFont val="Aptos Narrow"/>
        <family val="2"/>
        <scheme val="minor"/>
      </rPr>
      <t>]</t>
    </r>
  </si>
  <si>
    <t>  λ = transformation constant of the induced activity [per sec]</t>
  </si>
  <si>
    <t>  N = number of induced radioactive atoms</t>
  </si>
  <si>
    <t>  n = number of target atoms</t>
  </si>
  <si>
    <t>  t = irradiation time [sec]</t>
  </si>
  <si>
    <t>Eu-155</t>
  </si>
  <si>
    <t xml:space="preserve">b--&gt;cm2 </t>
  </si>
  <si>
    <t>T1/2</t>
  </si>
  <si>
    <t>Sm-155</t>
  </si>
  <si>
    <t>ln2/t</t>
  </si>
  <si>
    <t>M</t>
  </si>
  <si>
    <t>yrs</t>
  </si>
  <si>
    <t>g</t>
  </si>
  <si>
    <t>hours</t>
  </si>
  <si>
    <t>Activity</t>
  </si>
  <si>
    <t>CLOSED</t>
  </si>
  <si>
    <t>CLSOED</t>
  </si>
  <si>
    <t xml:space="preserve">  </t>
  </si>
  <si>
    <t>CHUV/Heidelberg</t>
  </si>
  <si>
    <t>CHUV/IRA</t>
  </si>
  <si>
    <t xml:space="preserve">Tb155 </t>
  </si>
  <si>
    <t>KULeuven</t>
  </si>
  <si>
    <t>Tb-155</t>
  </si>
  <si>
    <t>Ac-225</t>
  </si>
  <si>
    <t>CHUV</t>
  </si>
  <si>
    <t>Ce-134</t>
  </si>
  <si>
    <t>publish</t>
  </si>
  <si>
    <t>Ba128/Cs128</t>
  </si>
  <si>
    <t>only possible with PSI deconditioning/ PRISMAP  pub;i</t>
  </si>
  <si>
    <t>a last delivery to be confirmed</t>
  </si>
  <si>
    <t>pending foundation funding</t>
  </si>
  <si>
    <t>PSI</t>
  </si>
  <si>
    <t>IST</t>
  </si>
  <si>
    <t>FABIS</t>
  </si>
  <si>
    <t xml:space="preserve"> 	
Purification of Ce-134 from Ce-139 </t>
  </si>
  <si>
    <t>pilot Clinical Study of Samarium-153-FAPI in Advanced Solid Tumors /</t>
  </si>
  <si>
    <t>Ac225 - Ac227</t>
  </si>
  <si>
    <t>Ce134</t>
  </si>
  <si>
    <t>Ra/Ac/224/225</t>
  </si>
  <si>
    <t>KEEP</t>
  </si>
  <si>
    <t>pending LAISLA ITN funding</t>
  </si>
  <si>
    <t>Approved</t>
  </si>
  <si>
    <t>Approved - pending techn feasbility and clinical compliance</t>
  </si>
  <si>
    <t>KEEP - switch to Ac-228</t>
  </si>
  <si>
    <t>KEEP - Tb from Arronax and Sc from PSI</t>
  </si>
  <si>
    <t>15 BOARD</t>
  </si>
  <si>
    <t>Post-poned - decision post LS3</t>
  </si>
  <si>
    <t>KEEP - join P40 - switch to Ra/Ac228</t>
  </si>
  <si>
    <t>KEEP -  Tb155  (if available from P39)</t>
  </si>
  <si>
    <t xml:space="preserve">KEEP : Ra/Ac228 </t>
  </si>
  <si>
    <t>IST/ITN</t>
  </si>
  <si>
    <t>updatted 28 Nov 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</si>
</sst>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 #,##0_ ;_ * \-#,##0_ ;_ * &quot;-&quot;??_ ;_ @_ "/>
  </numFmts>
  <fonts count="26" x14ac:knownFonts="1">
    <font>
      <sz val="12"/>
      <color theme="1"/>
      <name val="Aptos Narrow"/>
      <family val="2"/>
      <scheme val="minor"/>
    </font>
    <font>
      <sz val="12"/>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2"/>
      <color rgb="FF006100"/>
      <name val="Aptos Narrow"/>
      <family val="2"/>
      <scheme val="minor"/>
    </font>
    <font>
      <sz val="12"/>
      <color rgb="FF9C0006"/>
      <name val="Aptos Narrow"/>
      <family val="2"/>
      <scheme val="minor"/>
    </font>
    <font>
      <sz val="12"/>
      <color rgb="FF9C5700"/>
      <name val="Aptos Narrow"/>
      <family val="2"/>
      <scheme val="minor"/>
    </font>
    <font>
      <sz val="12"/>
      <color rgb="FF3F3F76"/>
      <name val="Aptos Narrow"/>
      <family val="2"/>
      <scheme val="minor"/>
    </font>
    <font>
      <b/>
      <sz val="12"/>
      <color rgb="FF3F3F3F"/>
      <name val="Aptos Narrow"/>
      <family val="2"/>
      <scheme val="minor"/>
    </font>
    <font>
      <b/>
      <sz val="12"/>
      <color rgb="FFFA7D00"/>
      <name val="Aptos Narrow"/>
      <family val="2"/>
      <scheme val="minor"/>
    </font>
    <font>
      <sz val="12"/>
      <color rgb="FFFA7D00"/>
      <name val="Aptos Narrow"/>
      <family val="2"/>
      <scheme val="minor"/>
    </font>
    <font>
      <b/>
      <sz val="12"/>
      <color theme="0"/>
      <name val="Aptos Narrow"/>
      <family val="2"/>
      <scheme val="minor"/>
    </font>
    <font>
      <sz val="12"/>
      <color rgb="FFFF0000"/>
      <name val="Aptos Narrow"/>
      <family val="2"/>
      <scheme val="minor"/>
    </font>
    <font>
      <i/>
      <sz val="12"/>
      <color rgb="FF7F7F7F"/>
      <name val="Aptos Narrow"/>
      <family val="2"/>
      <scheme val="minor"/>
    </font>
    <font>
      <b/>
      <sz val="12"/>
      <color theme="1"/>
      <name val="Aptos Narrow"/>
      <family val="2"/>
      <scheme val="minor"/>
    </font>
    <font>
      <sz val="12"/>
      <color theme="0"/>
      <name val="Aptos Narrow"/>
      <family val="2"/>
      <scheme val="minor"/>
    </font>
    <font>
      <sz val="10"/>
      <color theme="1"/>
      <name val="Aptos Narrow"/>
      <family val="2"/>
      <scheme val="minor"/>
    </font>
    <font>
      <vertAlign val="superscript"/>
      <sz val="12"/>
      <color theme="1"/>
      <name val="Aptos Narrow"/>
      <family val="2"/>
      <scheme val="minor"/>
    </font>
    <font>
      <b/>
      <sz val="12"/>
      <color theme="1"/>
      <name val="Aptos Narrow"/>
      <scheme val="minor"/>
    </font>
    <font>
      <sz val="12"/>
      <color theme="0" tint="-0.249977111117893"/>
      <name val="Aptos Narrow"/>
      <family val="2"/>
      <scheme val="minor"/>
    </font>
    <font>
      <sz val="10"/>
      <color theme="1"/>
      <name val="Aptos Narrow"/>
      <scheme val="minor"/>
    </font>
    <font>
      <b/>
      <sz val="10"/>
      <color theme="1"/>
      <name val="Aptos Narrow"/>
      <scheme val="minor"/>
    </font>
    <font>
      <sz val="10"/>
      <color theme="0" tint="-0.249977111117893"/>
      <name val="Aptos Narrow"/>
      <scheme val="minor"/>
    </font>
    <font>
      <sz val="12"/>
      <color theme="0" tint="-0.249977111117893"/>
      <name val="Aptos Narrow"/>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DDDDD"/>
      </left>
      <right style="thin">
        <color rgb="FFDDDDDD"/>
      </right>
      <top style="thin">
        <color rgb="FFDDDDDD"/>
      </top>
      <bottom style="thin">
        <color rgb="FFDDDDDD"/>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26">
    <xf numFmtId="0" fontId="0" fillId="0" borderId="0" xfId="0"/>
    <xf numFmtId="0" fontId="0" fillId="0" borderId="10" xfId="0" applyBorder="1" applyAlignment="1">
      <alignment vertical="top"/>
    </xf>
    <xf numFmtId="0" fontId="0" fillId="0" borderId="10" xfId="0" applyBorder="1" applyAlignment="1">
      <alignment vertical="top" wrapText="1"/>
    </xf>
    <xf numFmtId="0" fontId="18" fillId="0" borderId="10" xfId="0" applyFont="1" applyBorder="1" applyAlignment="1">
      <alignment vertical="top" wrapText="1"/>
    </xf>
    <xf numFmtId="11" fontId="0" fillId="0" borderId="0" xfId="0" applyNumberFormat="1"/>
    <xf numFmtId="43" fontId="0" fillId="0" borderId="0" xfId="42" applyFont="1"/>
    <xf numFmtId="164" fontId="0" fillId="0" borderId="0" xfId="42" applyNumberFormat="1" applyFont="1"/>
    <xf numFmtId="0" fontId="0" fillId="0" borderId="0" xfId="0" quotePrefix="1"/>
    <xf numFmtId="10" fontId="0" fillId="0" borderId="0" xfId="43" applyNumberFormat="1" applyFont="1"/>
    <xf numFmtId="0" fontId="20" fillId="0" borderId="0" xfId="0" applyFont="1"/>
    <xf numFmtId="0" fontId="0" fillId="0" borderId="0" xfId="0" applyFill="1"/>
    <xf numFmtId="15" fontId="0" fillId="0" borderId="0" xfId="0" applyNumberFormat="1" applyFill="1"/>
    <xf numFmtId="0" fontId="22" fillId="0" borderId="0" xfId="0" applyFont="1" applyFill="1"/>
    <xf numFmtId="0" fontId="20" fillId="0" borderId="0" xfId="0" applyFont="1" applyFill="1"/>
    <xf numFmtId="0" fontId="23" fillId="0" borderId="0" xfId="0" applyFont="1" applyFill="1"/>
    <xf numFmtId="0" fontId="0" fillId="0" borderId="10" xfId="0" applyFill="1" applyBorder="1" applyAlignment="1">
      <alignment vertical="top" wrapText="1"/>
    </xf>
    <xf numFmtId="0" fontId="22" fillId="0" borderId="10" xfId="0" applyFont="1" applyFill="1" applyBorder="1" applyAlignment="1">
      <alignment vertical="top" wrapText="1"/>
    </xf>
    <xf numFmtId="0" fontId="25" fillId="0" borderId="10" xfId="0" applyFont="1" applyFill="1" applyBorder="1" applyAlignment="1">
      <alignment vertical="top" wrapText="1"/>
    </xf>
    <xf numFmtId="0" fontId="25" fillId="0" borderId="0" xfId="0" applyFont="1" applyFill="1"/>
    <xf numFmtId="0" fontId="24" fillId="0" borderId="10" xfId="0" applyFont="1" applyFill="1" applyBorder="1" applyAlignment="1">
      <alignment vertical="top" wrapText="1"/>
    </xf>
    <xf numFmtId="0" fontId="25" fillId="0" borderId="0" xfId="0" applyFont="1" applyFill="1" applyBorder="1"/>
    <xf numFmtId="0" fontId="21" fillId="0" borderId="10" xfId="0" applyFont="1" applyFill="1" applyBorder="1" applyAlignment="1">
      <alignment vertical="top" wrapText="1"/>
    </xf>
    <xf numFmtId="0" fontId="21" fillId="0" borderId="0" xfId="0" applyFont="1" applyFill="1"/>
    <xf numFmtId="0" fontId="23" fillId="0" borderId="0" xfId="0" applyFont="1" applyFill="1" applyAlignment="1">
      <alignment wrapText="1"/>
    </xf>
    <xf numFmtId="0" fontId="20" fillId="0" borderId="10" xfId="0" applyFont="1" applyFill="1" applyBorder="1" applyAlignment="1">
      <alignment vertical="top" wrapText="1"/>
    </xf>
    <xf numFmtId="0" fontId="23" fillId="0" borderId="10" xfId="0" applyFont="1" applyFill="1" applyBorder="1" applyAlignment="1">
      <alignment vertical="top"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2"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 cent" xfId="43"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EA14A-CDF3-6A4A-89D6-5E5FE512C6B3}">
  <dimension ref="A1:I46"/>
  <sheetViews>
    <sheetView tabSelected="1" zoomScale="110" zoomScaleNormal="110" workbookViewId="0">
      <selection activeCell="D2" sqref="D2"/>
    </sheetView>
  </sheetViews>
  <sheetFormatPr baseColWidth="10" defaultRowHeight="16" x14ac:dyDescent="0.2"/>
  <cols>
    <col min="1" max="1" width="10.83203125" style="10"/>
    <col min="2" max="2" width="26.83203125" style="10" customWidth="1"/>
    <col min="3" max="3" width="10.83203125" style="10"/>
    <col min="4" max="4" width="5.5" style="10" customWidth="1"/>
    <col min="5" max="5" width="68" style="12" customWidth="1"/>
    <col min="6" max="6" width="24.6640625" style="10" customWidth="1"/>
    <col min="7" max="7" width="31" style="10" bestFit="1" customWidth="1"/>
    <col min="8" max="8" width="49.6640625" style="10" bestFit="1" customWidth="1"/>
    <col min="9" max="10" width="10.83203125" style="10"/>
    <col min="11" max="11" width="12.1640625" style="10" bestFit="1" customWidth="1"/>
    <col min="12" max="16" width="10.83203125" style="10"/>
    <col min="17" max="17" width="12.1640625" style="10" bestFit="1" customWidth="1"/>
    <col min="18" max="16384" width="10.83203125" style="10"/>
  </cols>
  <sheetData>
    <row r="1" spans="1:9" x14ac:dyDescent="0.2">
      <c r="A1" s="10" t="s">
        <v>197</v>
      </c>
      <c r="C1" s="11">
        <v>45946</v>
      </c>
      <c r="D1" s="10" t="s">
        <v>290</v>
      </c>
    </row>
    <row r="2" spans="1:9" x14ac:dyDescent="0.2">
      <c r="B2" s="13" t="s">
        <v>186</v>
      </c>
      <c r="C2" s="13" t="s">
        <v>187</v>
      </c>
      <c r="D2" s="13" t="s">
        <v>188</v>
      </c>
      <c r="E2" s="14"/>
      <c r="F2" s="13" t="s">
        <v>190</v>
      </c>
      <c r="G2" s="13" t="s">
        <v>192</v>
      </c>
      <c r="H2" s="13" t="s">
        <v>284</v>
      </c>
    </row>
    <row r="3" spans="1:9" s="13" customFormat="1" ht="30" x14ac:dyDescent="0.2">
      <c r="A3" s="13">
        <v>2025</v>
      </c>
      <c r="B3" s="13" t="s">
        <v>198</v>
      </c>
      <c r="C3" s="13">
        <v>44</v>
      </c>
      <c r="D3" s="13" t="s">
        <v>193</v>
      </c>
      <c r="E3" s="23" t="s">
        <v>273</v>
      </c>
      <c r="F3" s="13" t="s">
        <v>276</v>
      </c>
      <c r="H3" s="13" t="s">
        <v>280</v>
      </c>
    </row>
    <row r="4" spans="1:9" s="13" customFormat="1" x14ac:dyDescent="0.2">
      <c r="A4" s="13">
        <v>2025</v>
      </c>
      <c r="B4" s="13" t="s">
        <v>189</v>
      </c>
      <c r="C4" s="13">
        <v>43</v>
      </c>
      <c r="D4" s="13" t="s">
        <v>193</v>
      </c>
      <c r="E4" s="14" t="s">
        <v>274</v>
      </c>
      <c r="F4" s="13" t="s">
        <v>207</v>
      </c>
      <c r="G4" s="13" t="s">
        <v>195</v>
      </c>
      <c r="H4" s="13" t="s">
        <v>281</v>
      </c>
    </row>
    <row r="5" spans="1:9" ht="30" x14ac:dyDescent="0.2">
      <c r="A5" s="15">
        <v>2024</v>
      </c>
      <c r="B5" s="10" t="s">
        <v>189</v>
      </c>
      <c r="C5" s="10">
        <v>42</v>
      </c>
      <c r="E5" s="16" t="s">
        <v>1</v>
      </c>
      <c r="F5" s="10" t="s">
        <v>191</v>
      </c>
      <c r="G5" s="10" t="s">
        <v>196</v>
      </c>
      <c r="H5" s="10" t="s">
        <v>285</v>
      </c>
    </row>
    <row r="6" spans="1:9" s="13" customFormat="1" x14ac:dyDescent="0.2">
      <c r="A6" s="24">
        <v>2024</v>
      </c>
      <c r="B6" s="13" t="s">
        <v>198</v>
      </c>
      <c r="C6" s="13">
        <v>41</v>
      </c>
      <c r="D6" s="13" t="s">
        <v>193</v>
      </c>
      <c r="E6" s="25" t="s">
        <v>6</v>
      </c>
      <c r="F6" s="13" t="s">
        <v>277</v>
      </c>
      <c r="G6" s="13" t="s">
        <v>214</v>
      </c>
      <c r="H6" s="13" t="s">
        <v>278</v>
      </c>
    </row>
    <row r="7" spans="1:9" s="13" customFormat="1" x14ac:dyDescent="0.2">
      <c r="A7" s="24">
        <v>2024</v>
      </c>
      <c r="B7" s="13" t="s">
        <v>198</v>
      </c>
      <c r="C7" s="13">
        <v>40</v>
      </c>
      <c r="D7" s="13" t="s">
        <v>215</v>
      </c>
      <c r="E7" s="25" t="s">
        <v>11</v>
      </c>
      <c r="F7" s="13" t="s">
        <v>216</v>
      </c>
      <c r="H7" s="13" t="s">
        <v>282</v>
      </c>
    </row>
    <row r="8" spans="1:9" s="13" customFormat="1" ht="30" x14ac:dyDescent="0.2">
      <c r="A8" s="24">
        <v>2024</v>
      </c>
      <c r="B8" s="13" t="s">
        <v>217</v>
      </c>
      <c r="C8" s="13">
        <v>39</v>
      </c>
      <c r="D8" s="13" t="s">
        <v>193</v>
      </c>
      <c r="E8" s="25" t="s">
        <v>16</v>
      </c>
      <c r="F8" s="13" t="s">
        <v>218</v>
      </c>
      <c r="G8" s="13" t="s">
        <v>219</v>
      </c>
      <c r="H8" s="13" t="s">
        <v>283</v>
      </c>
    </row>
    <row r="9" spans="1:9" s="13" customFormat="1" x14ac:dyDescent="0.2">
      <c r="A9" s="24">
        <v>2024</v>
      </c>
      <c r="B9" s="13" t="s">
        <v>220</v>
      </c>
      <c r="C9" s="13">
        <v>38</v>
      </c>
      <c r="D9" s="13" t="s">
        <v>222</v>
      </c>
      <c r="E9" s="25" t="s">
        <v>21</v>
      </c>
      <c r="F9" s="13" t="s">
        <v>191</v>
      </c>
      <c r="G9" s="13" t="s">
        <v>221</v>
      </c>
      <c r="H9" s="13" t="s">
        <v>288</v>
      </c>
    </row>
    <row r="10" spans="1:9" s="18" customFormat="1" x14ac:dyDescent="0.2">
      <c r="A10" s="17">
        <v>2023</v>
      </c>
      <c r="B10" s="18" t="s">
        <v>198</v>
      </c>
      <c r="C10" s="18">
        <v>37</v>
      </c>
      <c r="D10" s="18" t="s">
        <v>223</v>
      </c>
      <c r="E10" s="19" t="s">
        <v>26</v>
      </c>
      <c r="F10" s="18" t="s">
        <v>224</v>
      </c>
      <c r="G10" s="18" t="s">
        <v>225</v>
      </c>
      <c r="H10" s="18" t="s">
        <v>254</v>
      </c>
      <c r="I10" s="20"/>
    </row>
    <row r="11" spans="1:9" s="13" customFormat="1" ht="23" customHeight="1" x14ac:dyDescent="0.2">
      <c r="A11" s="24">
        <v>2023</v>
      </c>
      <c r="B11" s="13" t="s">
        <v>189</v>
      </c>
      <c r="C11" s="13">
        <v>36</v>
      </c>
      <c r="D11" s="13" t="s">
        <v>193</v>
      </c>
      <c r="E11" s="25" t="s">
        <v>31</v>
      </c>
      <c r="F11" s="13" t="s">
        <v>226</v>
      </c>
      <c r="G11" s="13" t="s">
        <v>227</v>
      </c>
      <c r="H11" s="13" t="s">
        <v>287</v>
      </c>
    </row>
    <row r="12" spans="1:9" s="13" customFormat="1" x14ac:dyDescent="0.2">
      <c r="A12" s="24">
        <v>2023</v>
      </c>
      <c r="B12" s="13" t="s">
        <v>257</v>
      </c>
      <c r="C12" s="13">
        <v>35</v>
      </c>
      <c r="D12" s="13" t="s">
        <v>193</v>
      </c>
      <c r="E12" s="25" t="s">
        <v>36</v>
      </c>
      <c r="F12" s="13" t="s">
        <v>194</v>
      </c>
      <c r="G12" s="13" t="s">
        <v>229</v>
      </c>
      <c r="H12" s="13" t="s">
        <v>278</v>
      </c>
    </row>
    <row r="13" spans="1:9" s="13" customFormat="1" x14ac:dyDescent="0.2">
      <c r="A13" s="24">
        <v>2023</v>
      </c>
      <c r="B13" s="13" t="s">
        <v>258</v>
      </c>
      <c r="C13" s="13">
        <v>34</v>
      </c>
      <c r="D13" s="13" t="s">
        <v>223</v>
      </c>
      <c r="E13" s="25" t="s">
        <v>41</v>
      </c>
      <c r="F13" s="13" t="s">
        <v>230</v>
      </c>
      <c r="G13" s="13" t="s">
        <v>231</v>
      </c>
      <c r="H13" s="13" t="s">
        <v>286</v>
      </c>
    </row>
    <row r="14" spans="1:9" s="13" customFormat="1" x14ac:dyDescent="0.2">
      <c r="A14" s="24">
        <v>2023</v>
      </c>
      <c r="B14" s="13" t="s">
        <v>289</v>
      </c>
      <c r="C14" s="13">
        <v>33</v>
      </c>
      <c r="D14" s="13" t="s">
        <v>193</v>
      </c>
      <c r="E14" s="25" t="s">
        <v>46</v>
      </c>
      <c r="F14" s="13" t="s">
        <v>259</v>
      </c>
      <c r="G14" s="13" t="s">
        <v>232</v>
      </c>
      <c r="H14" s="13" t="s">
        <v>278</v>
      </c>
    </row>
    <row r="15" spans="1:9" s="18" customFormat="1" ht="15" customHeight="1" x14ac:dyDescent="0.2">
      <c r="A15" s="17">
        <v>2021</v>
      </c>
      <c r="B15" s="18" t="s">
        <v>233</v>
      </c>
      <c r="C15" s="18">
        <v>32</v>
      </c>
      <c r="D15" s="18" t="s">
        <v>223</v>
      </c>
      <c r="E15" s="19" t="s">
        <v>51</v>
      </c>
      <c r="F15" s="18" t="s">
        <v>235</v>
      </c>
      <c r="G15" s="18" t="s">
        <v>234</v>
      </c>
      <c r="H15" s="18" t="s">
        <v>254</v>
      </c>
    </row>
    <row r="16" spans="1:9" s="18" customFormat="1" x14ac:dyDescent="0.2">
      <c r="A16" s="17">
        <v>2021</v>
      </c>
      <c r="B16" s="18" t="s">
        <v>260</v>
      </c>
      <c r="C16" s="18">
        <v>31</v>
      </c>
      <c r="E16" s="19" t="s">
        <v>56</v>
      </c>
      <c r="F16" s="18" t="s">
        <v>261</v>
      </c>
      <c r="H16" s="18" t="s">
        <v>254</v>
      </c>
    </row>
    <row r="17" spans="1:8" s="18" customFormat="1" x14ac:dyDescent="0.2">
      <c r="A17" s="17">
        <v>2021</v>
      </c>
      <c r="B17" s="18" t="s">
        <v>260</v>
      </c>
      <c r="C17" s="18">
        <v>30</v>
      </c>
      <c r="E17" s="19" t="s">
        <v>61</v>
      </c>
      <c r="F17" s="18" t="s">
        <v>262</v>
      </c>
      <c r="H17" s="18" t="s">
        <v>254</v>
      </c>
    </row>
    <row r="18" spans="1:8" s="13" customFormat="1" ht="30" x14ac:dyDescent="0.2">
      <c r="A18" s="24">
        <v>2021</v>
      </c>
      <c r="B18" s="13" t="s">
        <v>263</v>
      </c>
      <c r="C18" s="13">
        <v>29</v>
      </c>
      <c r="E18" s="25" t="s">
        <v>66</v>
      </c>
      <c r="F18" s="13" t="s">
        <v>264</v>
      </c>
      <c r="H18" s="13" t="s">
        <v>278</v>
      </c>
    </row>
    <row r="19" spans="1:8" s="18" customFormat="1" ht="18" customHeight="1" x14ac:dyDescent="0.2">
      <c r="A19" s="17">
        <v>2021</v>
      </c>
      <c r="B19" s="18" t="s">
        <v>263</v>
      </c>
      <c r="C19" s="18">
        <v>28</v>
      </c>
      <c r="E19" s="19" t="s">
        <v>70</v>
      </c>
      <c r="F19" s="18" t="s">
        <v>266</v>
      </c>
      <c r="G19" s="18" t="s">
        <v>265</v>
      </c>
      <c r="H19" s="18" t="s">
        <v>254</v>
      </c>
    </row>
    <row r="20" spans="1:8" x14ac:dyDescent="0.2">
      <c r="A20" s="15">
        <v>2020</v>
      </c>
      <c r="B20" s="10" t="s">
        <v>189</v>
      </c>
      <c r="C20" s="10">
        <v>27</v>
      </c>
      <c r="E20" s="16" t="s">
        <v>73</v>
      </c>
    </row>
    <row r="21" spans="1:8" x14ac:dyDescent="0.2">
      <c r="A21" s="15"/>
      <c r="E21" s="16"/>
    </row>
    <row r="22" spans="1:8" s="22" customFormat="1" ht="22" customHeight="1" x14ac:dyDescent="0.2">
      <c r="A22" s="21">
        <v>2020</v>
      </c>
      <c r="B22" s="22" t="s">
        <v>260</v>
      </c>
      <c r="C22" s="22">
        <v>25</v>
      </c>
      <c r="D22" s="22" t="s">
        <v>254</v>
      </c>
      <c r="E22" s="19" t="s">
        <v>82</v>
      </c>
    </row>
    <row r="23" spans="1:8" s="18" customFormat="1" ht="30" x14ac:dyDescent="0.2">
      <c r="A23" s="17">
        <v>2019</v>
      </c>
      <c r="B23" s="18" t="s">
        <v>260</v>
      </c>
      <c r="C23" s="18">
        <v>24</v>
      </c>
      <c r="E23" s="19" t="s">
        <v>87</v>
      </c>
      <c r="F23" s="18" t="s">
        <v>275</v>
      </c>
      <c r="H23" s="18" t="s">
        <v>254</v>
      </c>
    </row>
    <row r="24" spans="1:8" s="22" customFormat="1" x14ac:dyDescent="0.2">
      <c r="A24" s="21">
        <v>2019</v>
      </c>
      <c r="C24" s="22">
        <v>23</v>
      </c>
      <c r="D24" s="22" t="s">
        <v>254</v>
      </c>
      <c r="E24" s="19" t="s">
        <v>91</v>
      </c>
    </row>
    <row r="25" spans="1:8" s="22" customFormat="1" ht="30" x14ac:dyDescent="0.2">
      <c r="A25" s="21">
        <v>2019</v>
      </c>
      <c r="C25" s="22">
        <v>22</v>
      </c>
      <c r="D25" s="22" t="s">
        <v>254</v>
      </c>
      <c r="E25" s="19" t="s">
        <v>95</v>
      </c>
    </row>
    <row r="26" spans="1:8" s="18" customFormat="1" x14ac:dyDescent="0.2">
      <c r="A26" s="17">
        <v>2019</v>
      </c>
      <c r="B26" s="18" t="s">
        <v>271</v>
      </c>
      <c r="C26" s="18">
        <v>21</v>
      </c>
      <c r="E26" s="19" t="s">
        <v>99</v>
      </c>
      <c r="F26" s="18" t="s">
        <v>261</v>
      </c>
      <c r="H26" s="18" t="s">
        <v>254</v>
      </c>
    </row>
    <row r="27" spans="1:8" s="22" customFormat="1" x14ac:dyDescent="0.2">
      <c r="A27" s="21">
        <v>2019</v>
      </c>
      <c r="C27" s="22">
        <v>20</v>
      </c>
      <c r="D27" s="22" t="s">
        <v>254</v>
      </c>
      <c r="E27" s="19" t="s">
        <v>104</v>
      </c>
    </row>
    <row r="28" spans="1:8" s="13" customFormat="1" x14ac:dyDescent="0.2">
      <c r="A28" s="24">
        <v>2019</v>
      </c>
      <c r="B28" s="13" t="s">
        <v>270</v>
      </c>
      <c r="C28" s="13">
        <v>19</v>
      </c>
      <c r="E28" s="25" t="s">
        <v>108</v>
      </c>
      <c r="G28" s="13" t="s">
        <v>267</v>
      </c>
      <c r="H28" s="13" t="s">
        <v>279</v>
      </c>
    </row>
    <row r="29" spans="1:8" s="13" customFormat="1" x14ac:dyDescent="0.2">
      <c r="A29" s="24">
        <v>2019</v>
      </c>
      <c r="B29" s="13" t="s">
        <v>270</v>
      </c>
      <c r="C29" s="13">
        <v>18</v>
      </c>
      <c r="E29" s="25" t="s">
        <v>112</v>
      </c>
      <c r="G29" s="13" t="s">
        <v>269</v>
      </c>
      <c r="H29" s="13" t="s">
        <v>279</v>
      </c>
    </row>
    <row r="30" spans="1:8" s="13" customFormat="1" x14ac:dyDescent="0.2">
      <c r="A30" s="24">
        <v>2019</v>
      </c>
      <c r="B30" s="13" t="s">
        <v>270</v>
      </c>
      <c r="C30" s="13">
        <v>17</v>
      </c>
      <c r="E30" s="25" t="s">
        <v>116</v>
      </c>
      <c r="G30" s="13" t="s">
        <v>268</v>
      </c>
      <c r="H30" s="13" t="s">
        <v>278</v>
      </c>
    </row>
    <row r="31" spans="1:8" s="18" customFormat="1" x14ac:dyDescent="0.2">
      <c r="A31" s="17">
        <v>2018</v>
      </c>
      <c r="B31" s="18" t="s">
        <v>272</v>
      </c>
      <c r="C31" s="18">
        <v>16</v>
      </c>
      <c r="E31" s="19" t="s">
        <v>119</v>
      </c>
      <c r="H31" s="18" t="s">
        <v>254</v>
      </c>
    </row>
    <row r="32" spans="1:8" s="22" customFormat="1" ht="30" x14ac:dyDescent="0.2">
      <c r="A32" s="21">
        <v>2018</v>
      </c>
      <c r="C32" s="22">
        <v>15</v>
      </c>
      <c r="D32" s="22" t="s">
        <v>254</v>
      </c>
      <c r="E32" s="19" t="s">
        <v>123</v>
      </c>
    </row>
    <row r="33" spans="1:8" s="18" customFormat="1" ht="45" x14ac:dyDescent="0.2">
      <c r="A33" s="17">
        <v>2018</v>
      </c>
      <c r="B33" s="18" t="s">
        <v>260</v>
      </c>
      <c r="C33" s="18">
        <v>14</v>
      </c>
      <c r="E33" s="19" t="s">
        <v>127</v>
      </c>
      <c r="H33" s="18" t="s">
        <v>254</v>
      </c>
    </row>
    <row r="34" spans="1:8" s="18" customFormat="1" ht="30" x14ac:dyDescent="0.2">
      <c r="A34" s="17">
        <v>2018</v>
      </c>
      <c r="B34" s="18" t="s">
        <v>220</v>
      </c>
      <c r="C34" s="18">
        <v>13</v>
      </c>
      <c r="E34" s="19" t="s">
        <v>131</v>
      </c>
      <c r="H34" s="18" t="s">
        <v>254</v>
      </c>
    </row>
    <row r="35" spans="1:8" s="22" customFormat="1" ht="45" x14ac:dyDescent="0.2">
      <c r="A35" s="21">
        <v>2018</v>
      </c>
      <c r="C35" s="22">
        <v>12</v>
      </c>
      <c r="D35" s="22" t="s">
        <v>255</v>
      </c>
      <c r="E35" s="19" t="s">
        <v>136</v>
      </c>
    </row>
    <row r="36" spans="1:8" s="22" customFormat="1" ht="30" x14ac:dyDescent="0.2">
      <c r="A36" s="21">
        <v>2018</v>
      </c>
      <c r="C36" s="22">
        <v>11</v>
      </c>
      <c r="D36" s="22" t="s">
        <v>254</v>
      </c>
      <c r="E36" s="19" t="s">
        <v>141</v>
      </c>
    </row>
    <row r="37" spans="1:8" s="22" customFormat="1" ht="30" x14ac:dyDescent="0.2">
      <c r="A37" s="21">
        <v>2018</v>
      </c>
      <c r="C37" s="22">
        <v>10</v>
      </c>
      <c r="D37" s="22" t="s">
        <v>254</v>
      </c>
      <c r="E37" s="19" t="s">
        <v>145</v>
      </c>
    </row>
    <row r="38" spans="1:8" s="18" customFormat="1" ht="30" x14ac:dyDescent="0.2">
      <c r="A38" s="17">
        <v>2018</v>
      </c>
      <c r="B38" s="18" t="s">
        <v>272</v>
      </c>
      <c r="C38" s="18">
        <v>9</v>
      </c>
      <c r="E38" s="19" t="s">
        <v>149</v>
      </c>
      <c r="H38" s="18" t="s">
        <v>254</v>
      </c>
    </row>
    <row r="39" spans="1:8" s="18" customFormat="1" x14ac:dyDescent="0.2">
      <c r="A39" s="17">
        <v>2018</v>
      </c>
      <c r="B39" s="18" t="s">
        <v>198</v>
      </c>
      <c r="C39" s="18">
        <v>8</v>
      </c>
      <c r="E39" s="19" t="s">
        <v>153</v>
      </c>
      <c r="H39" s="18" t="s">
        <v>254</v>
      </c>
    </row>
    <row r="40" spans="1:8" s="22" customFormat="1" x14ac:dyDescent="0.2">
      <c r="A40" s="21">
        <v>2018</v>
      </c>
      <c r="C40" s="22">
        <v>7</v>
      </c>
      <c r="D40" s="22" t="s">
        <v>254</v>
      </c>
      <c r="E40" s="19" t="s">
        <v>157</v>
      </c>
    </row>
    <row r="41" spans="1:8" s="22" customFormat="1" x14ac:dyDescent="0.2">
      <c r="A41" s="21">
        <v>2018</v>
      </c>
      <c r="C41" s="22">
        <v>6</v>
      </c>
      <c r="D41" s="22" t="s">
        <v>254</v>
      </c>
      <c r="E41" s="19" t="s">
        <v>162</v>
      </c>
    </row>
    <row r="42" spans="1:8" s="18" customFormat="1" ht="30" x14ac:dyDescent="0.2">
      <c r="A42" s="17">
        <v>2018</v>
      </c>
      <c r="B42" s="18" t="s">
        <v>271</v>
      </c>
      <c r="C42" s="18">
        <v>5</v>
      </c>
      <c r="E42" s="19" t="s">
        <v>166</v>
      </c>
      <c r="H42" s="18" t="s">
        <v>254</v>
      </c>
    </row>
    <row r="43" spans="1:8" s="18" customFormat="1" x14ac:dyDescent="0.2">
      <c r="A43" s="17">
        <v>2018</v>
      </c>
      <c r="B43" s="18" t="s">
        <v>271</v>
      </c>
      <c r="C43" s="18">
        <v>4</v>
      </c>
      <c r="E43" s="19" t="s">
        <v>170</v>
      </c>
      <c r="H43" s="18" t="s">
        <v>254</v>
      </c>
    </row>
    <row r="44" spans="1:8" s="22" customFormat="1" ht="30" x14ac:dyDescent="0.2">
      <c r="A44" s="21">
        <v>2018</v>
      </c>
      <c r="C44" s="22">
        <v>3</v>
      </c>
      <c r="D44" s="22" t="s">
        <v>254</v>
      </c>
      <c r="E44" s="19" t="s">
        <v>175</v>
      </c>
    </row>
    <row r="45" spans="1:8" s="13" customFormat="1" ht="30" x14ac:dyDescent="0.2">
      <c r="A45" s="24">
        <v>2018</v>
      </c>
      <c r="B45" s="13" t="s">
        <v>270</v>
      </c>
      <c r="C45" s="13">
        <v>2</v>
      </c>
      <c r="E45" s="25" t="s">
        <v>179</v>
      </c>
      <c r="H45" s="13" t="s">
        <v>278</v>
      </c>
    </row>
    <row r="46" spans="1:8" s="18" customFormat="1" x14ac:dyDescent="0.2">
      <c r="A46" s="17">
        <v>2018</v>
      </c>
      <c r="B46" s="18" t="s">
        <v>270</v>
      </c>
      <c r="C46" s="18">
        <v>1</v>
      </c>
      <c r="E46" s="19" t="s">
        <v>183</v>
      </c>
      <c r="H46" s="18" t="s">
        <v>254</v>
      </c>
    </row>
  </sheetData>
  <pageMargins left="0.7" right="0.7" top="0.75" bottom="0.75" header="0.3" footer="0.3"/>
  <pageSetup paperSize="9" orientation="landscape"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5F68E-887A-4B47-AEFF-6F367811359F}">
  <dimension ref="A1:K42"/>
  <sheetViews>
    <sheetView showGridLines="0" workbookViewId="0">
      <selection activeCell="B1" sqref="B1:B42"/>
    </sheetView>
  </sheetViews>
  <sheetFormatPr baseColWidth="10" defaultRowHeight="16" x14ac:dyDescent="0.2"/>
  <cols>
    <col min="1" max="1" width="7.1640625" bestFit="1" customWidth="1"/>
    <col min="2" max="3" width="43.33203125" bestFit="1" customWidth="1"/>
    <col min="6" max="6" width="4.5" bestFit="1" customWidth="1"/>
    <col min="9" max="10" width="43.33203125" bestFit="1" customWidth="1"/>
  </cols>
  <sheetData>
    <row r="1" spans="1:11" s="1" customFormat="1" ht="409.6" x14ac:dyDescent="0.2">
      <c r="A1" s="3" t="s">
        <v>0</v>
      </c>
      <c r="B1" s="3" t="s">
        <v>1</v>
      </c>
      <c r="C1" s="3" t="s">
        <v>2</v>
      </c>
      <c r="D1" s="2"/>
      <c r="E1" s="2"/>
      <c r="F1" s="3">
        <v>2024</v>
      </c>
      <c r="G1" s="2"/>
      <c r="H1" s="2"/>
      <c r="I1" s="3" t="s">
        <v>3</v>
      </c>
      <c r="J1" s="3" t="s">
        <v>4</v>
      </c>
      <c r="K1" s="2"/>
    </row>
    <row r="2" spans="1:11" s="1" customFormat="1" ht="409.6" x14ac:dyDescent="0.2">
      <c r="A2" s="3" t="s">
        <v>5</v>
      </c>
      <c r="B2" s="3" t="s">
        <v>6</v>
      </c>
      <c r="C2" s="3" t="s">
        <v>7</v>
      </c>
      <c r="D2" s="2"/>
      <c r="E2" s="2"/>
      <c r="F2" s="3">
        <v>2024</v>
      </c>
      <c r="G2" s="2"/>
      <c r="H2" s="2"/>
      <c r="I2" s="3" t="s">
        <v>8</v>
      </c>
      <c r="J2" s="3" t="s">
        <v>9</v>
      </c>
      <c r="K2" s="2"/>
    </row>
    <row r="3" spans="1:11" s="1" customFormat="1" ht="409.6" x14ac:dyDescent="0.2">
      <c r="A3" s="3" t="s">
        <v>10</v>
      </c>
      <c r="B3" s="3" t="s">
        <v>11</v>
      </c>
      <c r="C3" s="3" t="s">
        <v>12</v>
      </c>
      <c r="D3" s="2"/>
      <c r="E3" s="2"/>
      <c r="F3" s="3">
        <v>2024</v>
      </c>
      <c r="G3" s="2"/>
      <c r="H3" s="2"/>
      <c r="I3" s="3" t="s">
        <v>13</v>
      </c>
      <c r="J3" s="3" t="s">
        <v>14</v>
      </c>
      <c r="K3" s="2"/>
    </row>
    <row r="4" spans="1:11" s="1" customFormat="1" ht="409.6" x14ac:dyDescent="0.2">
      <c r="A4" s="3" t="s">
        <v>15</v>
      </c>
      <c r="B4" s="3" t="s">
        <v>16</v>
      </c>
      <c r="C4" s="3" t="s">
        <v>17</v>
      </c>
      <c r="D4" s="2"/>
      <c r="E4" s="2"/>
      <c r="F4" s="3">
        <v>2024</v>
      </c>
      <c r="G4" s="2"/>
      <c r="H4" s="2"/>
      <c r="I4" s="3" t="s">
        <v>18</v>
      </c>
      <c r="J4" s="3" t="s">
        <v>19</v>
      </c>
      <c r="K4" s="2"/>
    </row>
    <row r="5" spans="1:11" s="1" customFormat="1" ht="409.6" x14ac:dyDescent="0.2">
      <c r="A5" s="3" t="s">
        <v>20</v>
      </c>
      <c r="B5" s="3" t="s">
        <v>21</v>
      </c>
      <c r="C5" s="3" t="s">
        <v>22</v>
      </c>
      <c r="D5" s="2"/>
      <c r="E5" s="2"/>
      <c r="F5" s="3">
        <v>2024</v>
      </c>
      <c r="G5" s="2"/>
      <c r="H5" s="2"/>
      <c r="I5" s="3" t="s">
        <v>23</v>
      </c>
      <c r="J5" s="3" t="s">
        <v>24</v>
      </c>
      <c r="K5" s="2"/>
    </row>
    <row r="6" spans="1:11" s="1" customFormat="1" ht="409.6" x14ac:dyDescent="0.2">
      <c r="A6" s="3" t="s">
        <v>25</v>
      </c>
      <c r="B6" s="3" t="s">
        <v>26</v>
      </c>
      <c r="C6" s="3" t="s">
        <v>27</v>
      </c>
      <c r="D6" s="2"/>
      <c r="E6" s="2"/>
      <c r="F6" s="3">
        <v>2023</v>
      </c>
      <c r="G6" s="2"/>
      <c r="H6" s="2"/>
      <c r="I6" s="3" t="s">
        <v>28</v>
      </c>
      <c r="J6" s="3" t="s">
        <v>29</v>
      </c>
      <c r="K6" s="2"/>
    </row>
    <row r="7" spans="1:11" s="1" customFormat="1" ht="409.6" x14ac:dyDescent="0.2">
      <c r="A7" s="3" t="s">
        <v>30</v>
      </c>
      <c r="B7" s="3" t="s">
        <v>31</v>
      </c>
      <c r="C7" s="3" t="s">
        <v>32</v>
      </c>
      <c r="D7" s="2"/>
      <c r="E7" s="2"/>
      <c r="F7" s="3">
        <v>2023</v>
      </c>
      <c r="G7" s="2"/>
      <c r="H7" s="2"/>
      <c r="I7" s="3" t="s">
        <v>33</v>
      </c>
      <c r="J7" s="3" t="s">
        <v>34</v>
      </c>
      <c r="K7" s="2"/>
    </row>
    <row r="8" spans="1:11" s="1" customFormat="1" ht="409.6" x14ac:dyDescent="0.2">
      <c r="A8" s="3" t="s">
        <v>35</v>
      </c>
      <c r="B8" s="3" t="s">
        <v>36</v>
      </c>
      <c r="C8" s="3" t="s">
        <v>37</v>
      </c>
      <c r="D8" s="2"/>
      <c r="E8" s="2"/>
      <c r="F8" s="3">
        <v>2023</v>
      </c>
      <c r="G8" s="2"/>
      <c r="H8" s="2"/>
      <c r="I8" s="3" t="s">
        <v>38</v>
      </c>
      <c r="J8" s="3" t="s">
        <v>39</v>
      </c>
      <c r="K8" s="2"/>
    </row>
    <row r="9" spans="1:11" s="1" customFormat="1" ht="409.6" x14ac:dyDescent="0.2">
      <c r="A9" s="3" t="s">
        <v>40</v>
      </c>
      <c r="B9" s="3" t="s">
        <v>41</v>
      </c>
      <c r="C9" s="3" t="s">
        <v>42</v>
      </c>
      <c r="D9" s="2"/>
      <c r="E9" s="2"/>
      <c r="F9" s="3">
        <v>2023</v>
      </c>
      <c r="G9" s="2"/>
      <c r="H9" s="2"/>
      <c r="I9" s="3" t="s">
        <v>43</v>
      </c>
      <c r="J9" s="3" t="s">
        <v>44</v>
      </c>
      <c r="K9" s="2"/>
    </row>
    <row r="10" spans="1:11" s="1" customFormat="1" ht="384" x14ac:dyDescent="0.2">
      <c r="A10" s="3" t="s">
        <v>45</v>
      </c>
      <c r="B10" s="3" t="s">
        <v>46</v>
      </c>
      <c r="C10" s="3" t="s">
        <v>47</v>
      </c>
      <c r="D10" s="2"/>
      <c r="E10" s="2"/>
      <c r="F10" s="3">
        <v>2023</v>
      </c>
      <c r="G10" s="2"/>
      <c r="H10" s="2"/>
      <c r="I10" s="3" t="s">
        <v>48</v>
      </c>
      <c r="J10" s="3" t="s">
        <v>49</v>
      </c>
      <c r="K10" s="2"/>
    </row>
    <row r="11" spans="1:11" s="1" customFormat="1" ht="210" x14ac:dyDescent="0.2">
      <c r="A11" s="3" t="s">
        <v>50</v>
      </c>
      <c r="B11" s="3" t="s">
        <v>51</v>
      </c>
      <c r="C11" s="3" t="s">
        <v>52</v>
      </c>
      <c r="D11" s="2"/>
      <c r="E11" s="2"/>
      <c r="F11" s="3">
        <v>2021</v>
      </c>
      <c r="G11" s="2"/>
      <c r="H11" s="2"/>
      <c r="I11" s="3" t="s">
        <v>53</v>
      </c>
      <c r="J11" s="3" t="s">
        <v>54</v>
      </c>
      <c r="K11" s="2"/>
    </row>
    <row r="12" spans="1:11" s="1" customFormat="1" ht="409.6" x14ac:dyDescent="0.2">
      <c r="A12" s="3" t="s">
        <v>55</v>
      </c>
      <c r="B12" s="3" t="s">
        <v>56</v>
      </c>
      <c r="C12" s="3" t="s">
        <v>57</v>
      </c>
      <c r="D12" s="2"/>
      <c r="E12" s="2"/>
      <c r="F12" s="3">
        <v>2021</v>
      </c>
      <c r="G12" s="2"/>
      <c r="H12" s="2"/>
      <c r="I12" s="3" t="s">
        <v>58</v>
      </c>
      <c r="J12" s="3" t="s">
        <v>59</v>
      </c>
      <c r="K12" s="2"/>
    </row>
    <row r="13" spans="1:11" s="1" customFormat="1" ht="409.6" x14ac:dyDescent="0.2">
      <c r="A13" s="3" t="s">
        <v>60</v>
      </c>
      <c r="B13" s="3" t="s">
        <v>61</v>
      </c>
      <c r="C13" s="3" t="s">
        <v>62</v>
      </c>
      <c r="D13" s="2"/>
      <c r="E13" s="2"/>
      <c r="F13" s="3">
        <v>2021</v>
      </c>
      <c r="G13" s="2"/>
      <c r="H13" s="2"/>
      <c r="I13" s="3" t="s">
        <v>63</v>
      </c>
      <c r="J13" s="3" t="s">
        <v>64</v>
      </c>
      <c r="K13" s="2"/>
    </row>
    <row r="14" spans="1:11" s="1" customFormat="1" ht="60" x14ac:dyDescent="0.2">
      <c r="A14" s="3" t="s">
        <v>65</v>
      </c>
      <c r="B14" s="3" t="s">
        <v>66</v>
      </c>
      <c r="C14" s="3" t="s">
        <v>67</v>
      </c>
      <c r="D14" s="2"/>
      <c r="E14" s="2"/>
      <c r="F14" s="3">
        <v>2021</v>
      </c>
      <c r="G14" s="2"/>
      <c r="H14" s="2"/>
      <c r="I14" s="3" t="s">
        <v>68</v>
      </c>
      <c r="J14" s="2"/>
      <c r="K14" s="2"/>
    </row>
    <row r="15" spans="1:11" s="1" customFormat="1" ht="60" x14ac:dyDescent="0.2">
      <c r="A15" s="3" t="s">
        <v>69</v>
      </c>
      <c r="B15" s="3" t="s">
        <v>70</v>
      </c>
      <c r="C15" s="3" t="s">
        <v>67</v>
      </c>
      <c r="D15" s="2"/>
      <c r="E15" s="2"/>
      <c r="F15" s="3">
        <v>2021</v>
      </c>
      <c r="G15" s="2"/>
      <c r="H15" s="2"/>
      <c r="I15" s="3" t="s">
        <v>71</v>
      </c>
      <c r="J15" s="2"/>
      <c r="K15" s="2"/>
    </row>
    <row r="16" spans="1:11" s="1" customFormat="1" ht="300" x14ac:dyDescent="0.2">
      <c r="A16" s="3" t="s">
        <v>72</v>
      </c>
      <c r="B16" s="3" t="s">
        <v>73</v>
      </c>
      <c r="C16" s="3" t="s">
        <v>74</v>
      </c>
      <c r="D16" s="2"/>
      <c r="E16" s="2"/>
      <c r="F16" s="3">
        <v>2020</v>
      </c>
      <c r="G16" s="2"/>
      <c r="H16" s="2"/>
      <c r="I16" s="3" t="s">
        <v>75</v>
      </c>
      <c r="J16" s="3" t="s">
        <v>76</v>
      </c>
      <c r="K16" s="2"/>
    </row>
    <row r="17" spans="1:11" s="1" customFormat="1" ht="45" x14ac:dyDescent="0.2">
      <c r="A17" s="3" t="s">
        <v>77</v>
      </c>
      <c r="B17" s="3" t="s">
        <v>78</v>
      </c>
      <c r="C17" s="3" t="s">
        <v>74</v>
      </c>
      <c r="D17" s="2"/>
      <c r="E17" s="2"/>
      <c r="F17" s="3">
        <v>2020</v>
      </c>
      <c r="G17" s="2"/>
      <c r="H17" s="2"/>
      <c r="I17" s="3" t="s">
        <v>79</v>
      </c>
      <c r="J17" s="3" t="s">
        <v>80</v>
      </c>
      <c r="K17" s="2"/>
    </row>
    <row r="18" spans="1:11" s="1" customFormat="1" ht="409.6" x14ac:dyDescent="0.2">
      <c r="A18" s="3" t="s">
        <v>81</v>
      </c>
      <c r="B18" s="3" t="s">
        <v>82</v>
      </c>
      <c r="C18" s="3" t="s">
        <v>83</v>
      </c>
      <c r="D18" s="2"/>
      <c r="E18" s="2"/>
      <c r="F18" s="3">
        <v>2020</v>
      </c>
      <c r="G18" s="2"/>
      <c r="H18" s="2"/>
      <c r="I18" s="3" t="s">
        <v>84</v>
      </c>
      <c r="J18" s="3" t="s">
        <v>85</v>
      </c>
      <c r="K18" s="2"/>
    </row>
    <row r="19" spans="1:11" s="1" customFormat="1" ht="409.6" x14ac:dyDescent="0.2">
      <c r="A19" s="3" t="s">
        <v>86</v>
      </c>
      <c r="B19" s="3" t="s">
        <v>87</v>
      </c>
      <c r="C19" s="3" t="s">
        <v>83</v>
      </c>
      <c r="D19" s="2"/>
      <c r="E19" s="2"/>
      <c r="F19" s="3">
        <v>2019</v>
      </c>
      <c r="G19" s="2"/>
      <c r="H19" s="2"/>
      <c r="I19" s="3" t="s">
        <v>88</v>
      </c>
      <c r="J19" s="3" t="s">
        <v>89</v>
      </c>
      <c r="K19" s="2"/>
    </row>
    <row r="20" spans="1:11" s="1" customFormat="1" ht="210" x14ac:dyDescent="0.2">
      <c r="A20" s="3" t="s">
        <v>90</v>
      </c>
      <c r="B20" s="3" t="s">
        <v>91</v>
      </c>
      <c r="C20" s="2"/>
      <c r="D20" s="2"/>
      <c r="E20" s="2"/>
      <c r="F20" s="3">
        <v>2019</v>
      </c>
      <c r="G20" s="2"/>
      <c r="H20" s="2"/>
      <c r="I20" s="3" t="s">
        <v>92</v>
      </c>
      <c r="J20" s="3" t="s">
        <v>93</v>
      </c>
      <c r="K20" s="2"/>
    </row>
    <row r="21" spans="1:11" s="1" customFormat="1" ht="225" x14ac:dyDescent="0.2">
      <c r="A21" s="3" t="s">
        <v>94</v>
      </c>
      <c r="B21" s="3" t="s">
        <v>95</v>
      </c>
      <c r="C21" s="2"/>
      <c r="D21" s="2"/>
      <c r="E21" s="2"/>
      <c r="F21" s="3">
        <v>2019</v>
      </c>
      <c r="G21" s="2"/>
      <c r="H21" s="2"/>
      <c r="I21" s="3" t="s">
        <v>96</v>
      </c>
      <c r="J21" s="3" t="s">
        <v>97</v>
      </c>
      <c r="K21" s="2"/>
    </row>
    <row r="22" spans="1:11" s="1" customFormat="1" ht="409.6" x14ac:dyDescent="0.2">
      <c r="A22" s="3" t="s">
        <v>98</v>
      </c>
      <c r="B22" s="3" t="s">
        <v>99</v>
      </c>
      <c r="C22" s="3" t="s">
        <v>100</v>
      </c>
      <c r="D22" s="2"/>
      <c r="E22" s="2"/>
      <c r="F22" s="3">
        <v>2019</v>
      </c>
      <c r="G22" s="2"/>
      <c r="H22" s="2"/>
      <c r="I22" s="3" t="s">
        <v>101</v>
      </c>
      <c r="J22" s="3" t="s">
        <v>102</v>
      </c>
      <c r="K22" s="2"/>
    </row>
    <row r="23" spans="1:11" s="1" customFormat="1" ht="409.6" x14ac:dyDescent="0.2">
      <c r="A23" s="3" t="s">
        <v>103</v>
      </c>
      <c r="B23" s="3" t="s">
        <v>104</v>
      </c>
      <c r="C23" s="3" t="s">
        <v>83</v>
      </c>
      <c r="D23" s="2"/>
      <c r="E23" s="2"/>
      <c r="F23" s="3">
        <v>2019</v>
      </c>
      <c r="G23" s="2"/>
      <c r="H23" s="2"/>
      <c r="I23" s="3" t="s">
        <v>105</v>
      </c>
      <c r="J23" s="3" t="s">
        <v>106</v>
      </c>
      <c r="K23" s="2"/>
    </row>
    <row r="24" spans="1:11" s="1" customFormat="1" ht="409.6" x14ac:dyDescent="0.2">
      <c r="A24" s="3" t="s">
        <v>107</v>
      </c>
      <c r="B24" s="3" t="s">
        <v>108</v>
      </c>
      <c r="C24" s="2"/>
      <c r="D24" s="2"/>
      <c r="E24" s="2"/>
      <c r="F24" s="3">
        <v>2019</v>
      </c>
      <c r="G24" s="2"/>
      <c r="H24" s="2"/>
      <c r="I24" s="3" t="s">
        <v>109</v>
      </c>
      <c r="J24" s="3" t="s">
        <v>110</v>
      </c>
      <c r="K24" s="2"/>
    </row>
    <row r="25" spans="1:11" s="1" customFormat="1" ht="409.6" x14ac:dyDescent="0.2">
      <c r="A25" s="3" t="s">
        <v>111</v>
      </c>
      <c r="B25" s="3" t="s">
        <v>112</v>
      </c>
      <c r="C25" s="2"/>
      <c r="D25" s="2"/>
      <c r="E25" s="2"/>
      <c r="F25" s="3">
        <v>2019</v>
      </c>
      <c r="G25" s="2"/>
      <c r="H25" s="2"/>
      <c r="I25" s="3" t="s">
        <v>113</v>
      </c>
      <c r="J25" s="3" t="s">
        <v>114</v>
      </c>
      <c r="K25" s="2"/>
    </row>
    <row r="26" spans="1:11" s="1" customFormat="1" ht="409.6" x14ac:dyDescent="0.2">
      <c r="A26" s="3" t="s">
        <v>115</v>
      </c>
      <c r="B26" s="3" t="s">
        <v>116</v>
      </c>
      <c r="C26" s="2"/>
      <c r="D26" s="2"/>
      <c r="E26" s="2"/>
      <c r="F26" s="3">
        <v>2019</v>
      </c>
      <c r="G26" s="2"/>
      <c r="H26" s="2"/>
      <c r="I26" s="3" t="s">
        <v>117</v>
      </c>
      <c r="J26" s="3" t="s">
        <v>110</v>
      </c>
      <c r="K26" s="2"/>
    </row>
    <row r="27" spans="1:11" s="1" customFormat="1" ht="409.6" x14ac:dyDescent="0.2">
      <c r="A27" s="3" t="s">
        <v>118</v>
      </c>
      <c r="B27" s="3" t="s">
        <v>119</v>
      </c>
      <c r="C27" s="2"/>
      <c r="D27" s="2"/>
      <c r="E27" s="2"/>
      <c r="F27" s="3">
        <v>2018</v>
      </c>
      <c r="G27" s="2"/>
      <c r="H27" s="2"/>
      <c r="I27" s="3" t="s">
        <v>120</v>
      </c>
      <c r="J27" s="3" t="s">
        <v>121</v>
      </c>
      <c r="K27" s="2"/>
    </row>
    <row r="28" spans="1:11" s="1" customFormat="1" ht="409.6" x14ac:dyDescent="0.2">
      <c r="A28" s="3" t="s">
        <v>122</v>
      </c>
      <c r="B28" s="3" t="s">
        <v>123</v>
      </c>
      <c r="C28" s="2"/>
      <c r="D28" s="2"/>
      <c r="E28" s="2"/>
      <c r="F28" s="3">
        <v>2018</v>
      </c>
      <c r="G28" s="2"/>
      <c r="H28" s="2"/>
      <c r="I28" s="3" t="s">
        <v>124</v>
      </c>
      <c r="J28" s="3" t="s">
        <v>125</v>
      </c>
      <c r="K28" s="2"/>
    </row>
    <row r="29" spans="1:11" s="1" customFormat="1" ht="409.6" x14ac:dyDescent="0.2">
      <c r="A29" s="3" t="s">
        <v>126</v>
      </c>
      <c r="B29" s="3" t="s">
        <v>127</v>
      </c>
      <c r="C29" s="2"/>
      <c r="D29" s="2"/>
      <c r="E29" s="2"/>
      <c r="F29" s="3">
        <v>2018</v>
      </c>
      <c r="G29" s="2"/>
      <c r="H29" s="2"/>
      <c r="I29" s="3" t="s">
        <v>128</v>
      </c>
      <c r="J29" s="3" t="s">
        <v>129</v>
      </c>
      <c r="K29" s="2"/>
    </row>
    <row r="30" spans="1:11" s="1" customFormat="1" ht="384" x14ac:dyDescent="0.2">
      <c r="A30" s="3" t="s">
        <v>130</v>
      </c>
      <c r="B30" s="3" t="s">
        <v>131</v>
      </c>
      <c r="C30" s="3" t="s">
        <v>132</v>
      </c>
      <c r="D30" s="2"/>
      <c r="E30" s="2"/>
      <c r="F30" s="3">
        <v>2018</v>
      </c>
      <c r="G30" s="2"/>
      <c r="H30" s="2"/>
      <c r="I30" s="3" t="s">
        <v>133</v>
      </c>
      <c r="J30" s="3" t="s">
        <v>134</v>
      </c>
      <c r="K30" s="2"/>
    </row>
    <row r="31" spans="1:11" s="1" customFormat="1" ht="409.6" x14ac:dyDescent="0.2">
      <c r="A31" s="3" t="s">
        <v>135</v>
      </c>
      <c r="B31" s="3" t="s">
        <v>136</v>
      </c>
      <c r="C31" s="3" t="s">
        <v>137</v>
      </c>
      <c r="D31" s="2"/>
      <c r="E31" s="2"/>
      <c r="F31" s="3">
        <v>2018</v>
      </c>
      <c r="G31" s="2"/>
      <c r="H31" s="2"/>
      <c r="I31" s="3" t="s">
        <v>138</v>
      </c>
      <c r="J31" s="3" t="s">
        <v>139</v>
      </c>
      <c r="K31" s="2"/>
    </row>
    <row r="32" spans="1:11" s="1" customFormat="1" ht="409.6" x14ac:dyDescent="0.2">
      <c r="A32" s="3" t="s">
        <v>140</v>
      </c>
      <c r="B32" s="3" t="s">
        <v>141</v>
      </c>
      <c r="C32" s="3" t="s">
        <v>137</v>
      </c>
      <c r="D32" s="2"/>
      <c r="E32" s="2"/>
      <c r="F32" s="3">
        <v>2018</v>
      </c>
      <c r="G32" s="2"/>
      <c r="H32" s="2"/>
      <c r="I32" s="3" t="s">
        <v>142</v>
      </c>
      <c r="J32" s="3" t="s">
        <v>143</v>
      </c>
      <c r="K32" s="2"/>
    </row>
    <row r="33" spans="1:11" s="1" customFormat="1" ht="409.6" x14ac:dyDescent="0.2">
      <c r="A33" s="3" t="s">
        <v>144</v>
      </c>
      <c r="B33" s="3" t="s">
        <v>145</v>
      </c>
      <c r="C33" s="3" t="s">
        <v>137</v>
      </c>
      <c r="D33" s="2"/>
      <c r="E33" s="2"/>
      <c r="F33" s="3">
        <v>2018</v>
      </c>
      <c r="G33" s="2"/>
      <c r="H33" s="2"/>
      <c r="I33" s="3" t="s">
        <v>146</v>
      </c>
      <c r="J33" s="3" t="s">
        <v>147</v>
      </c>
      <c r="K33" s="2"/>
    </row>
    <row r="34" spans="1:11" s="1" customFormat="1" ht="409.6" x14ac:dyDescent="0.2">
      <c r="A34" s="3" t="s">
        <v>148</v>
      </c>
      <c r="B34" s="3" t="s">
        <v>149</v>
      </c>
      <c r="C34" s="2"/>
      <c r="D34" s="2"/>
      <c r="E34" s="2"/>
      <c r="F34" s="3">
        <v>2018</v>
      </c>
      <c r="G34" s="2"/>
      <c r="H34" s="2"/>
      <c r="I34" s="3" t="s">
        <v>150</v>
      </c>
      <c r="J34" s="3" t="s">
        <v>151</v>
      </c>
      <c r="K34" s="2"/>
    </row>
    <row r="35" spans="1:11" s="1" customFormat="1" ht="370" x14ac:dyDescent="0.2">
      <c r="A35" s="3" t="s">
        <v>152</v>
      </c>
      <c r="B35" s="3" t="s">
        <v>153</v>
      </c>
      <c r="C35" s="2"/>
      <c r="D35" s="2"/>
      <c r="E35" s="2"/>
      <c r="F35" s="3">
        <v>2018</v>
      </c>
      <c r="G35" s="2"/>
      <c r="H35" s="2"/>
      <c r="I35" s="3" t="s">
        <v>154</v>
      </c>
      <c r="J35" s="3" t="s">
        <v>155</v>
      </c>
      <c r="K35" s="2"/>
    </row>
    <row r="36" spans="1:11" s="1" customFormat="1" ht="409.6" x14ac:dyDescent="0.2">
      <c r="A36" s="3" t="s">
        <v>156</v>
      </c>
      <c r="B36" s="3" t="s">
        <v>157</v>
      </c>
      <c r="C36" s="3" t="s">
        <v>158</v>
      </c>
      <c r="D36" s="2"/>
      <c r="E36" s="2"/>
      <c r="F36" s="3">
        <v>2018</v>
      </c>
      <c r="G36" s="2"/>
      <c r="H36" s="2"/>
      <c r="I36" s="3" t="s">
        <v>159</v>
      </c>
      <c r="J36" s="3" t="s">
        <v>160</v>
      </c>
      <c r="K36" s="2"/>
    </row>
    <row r="37" spans="1:11" s="1" customFormat="1" ht="370" x14ac:dyDescent="0.2">
      <c r="A37" s="3" t="s">
        <v>161</v>
      </c>
      <c r="B37" s="3" t="s">
        <v>162</v>
      </c>
      <c r="C37" s="3" t="s">
        <v>83</v>
      </c>
      <c r="D37" s="2"/>
      <c r="E37" s="2"/>
      <c r="F37" s="3">
        <v>2018</v>
      </c>
      <c r="G37" s="2"/>
      <c r="H37" s="2"/>
      <c r="I37" s="3" t="s">
        <v>163</v>
      </c>
      <c r="J37" s="3" t="s">
        <v>164</v>
      </c>
      <c r="K37" s="2"/>
    </row>
    <row r="38" spans="1:11" s="1" customFormat="1" ht="409.6" x14ac:dyDescent="0.2">
      <c r="A38" s="3" t="s">
        <v>165</v>
      </c>
      <c r="B38" s="3" t="s">
        <v>166</v>
      </c>
      <c r="C38" s="2"/>
      <c r="D38" s="2"/>
      <c r="E38" s="2"/>
      <c r="F38" s="3">
        <v>2018</v>
      </c>
      <c r="G38" s="2"/>
      <c r="H38" s="2"/>
      <c r="I38" s="3" t="s">
        <v>167</v>
      </c>
      <c r="J38" s="3" t="s">
        <v>168</v>
      </c>
      <c r="K38" s="2"/>
    </row>
    <row r="39" spans="1:11" s="1" customFormat="1" ht="409.6" x14ac:dyDescent="0.2">
      <c r="A39" s="3" t="s">
        <v>169</v>
      </c>
      <c r="B39" s="3" t="s">
        <v>170</v>
      </c>
      <c r="C39" s="3" t="s">
        <v>171</v>
      </c>
      <c r="D39" s="2"/>
      <c r="E39" s="2"/>
      <c r="F39" s="3">
        <v>2018</v>
      </c>
      <c r="G39" s="2"/>
      <c r="H39" s="2"/>
      <c r="I39" s="3" t="s">
        <v>172</v>
      </c>
      <c r="J39" s="3" t="s">
        <v>173</v>
      </c>
      <c r="K39" s="2"/>
    </row>
    <row r="40" spans="1:11" s="1" customFormat="1" ht="409.6" x14ac:dyDescent="0.2">
      <c r="A40" s="3" t="s">
        <v>174</v>
      </c>
      <c r="B40" s="3" t="s">
        <v>175</v>
      </c>
      <c r="C40" s="2"/>
      <c r="D40" s="2"/>
      <c r="E40" s="2"/>
      <c r="F40" s="3">
        <v>2018</v>
      </c>
      <c r="G40" s="2"/>
      <c r="H40" s="2"/>
      <c r="I40" s="3" t="s">
        <v>176</v>
      </c>
      <c r="J40" s="3" t="s">
        <v>177</v>
      </c>
      <c r="K40" s="2"/>
    </row>
    <row r="41" spans="1:11" s="1" customFormat="1" ht="409.6" x14ac:dyDescent="0.2">
      <c r="A41" s="3" t="s">
        <v>178</v>
      </c>
      <c r="B41" s="3" t="s">
        <v>179</v>
      </c>
      <c r="C41" s="2"/>
      <c r="D41" s="2"/>
      <c r="E41" s="2"/>
      <c r="F41" s="3">
        <v>2018</v>
      </c>
      <c r="G41" s="2"/>
      <c r="H41" s="2"/>
      <c r="I41" s="3" t="s">
        <v>180</v>
      </c>
      <c r="J41" s="3" t="s">
        <v>181</v>
      </c>
      <c r="K41" s="2"/>
    </row>
    <row r="42" spans="1:11" s="1" customFormat="1" ht="300" x14ac:dyDescent="0.2">
      <c r="A42" s="3" t="s">
        <v>182</v>
      </c>
      <c r="B42" s="3" t="s">
        <v>183</v>
      </c>
      <c r="C42" s="2"/>
      <c r="D42" s="2"/>
      <c r="E42" s="2"/>
      <c r="F42" s="3">
        <v>2018</v>
      </c>
      <c r="G42" s="2"/>
      <c r="H42" s="2"/>
      <c r="I42" s="3" t="s">
        <v>184</v>
      </c>
      <c r="J42" s="3" t="s">
        <v>185</v>
      </c>
      <c r="K42" s="2"/>
    </row>
  </sheetData>
  <pageMargins left="0.75" right="0.75" top="1" bottom="1" header="0.5" footer="0.5"/>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BAF93-E857-1748-B350-5DFECE65529A}">
  <dimension ref="C8:L40"/>
  <sheetViews>
    <sheetView workbookViewId="0">
      <selection activeCell="Q25" sqref="Q25"/>
    </sheetView>
  </sheetViews>
  <sheetFormatPr baseColWidth="10" defaultRowHeight="16" x14ac:dyDescent="0.2"/>
  <cols>
    <col min="5" max="5" width="12.1640625" bestFit="1" customWidth="1"/>
    <col min="11" max="11" width="12.1640625" bestFit="1" customWidth="1"/>
  </cols>
  <sheetData>
    <row r="8" spans="4:10" x14ac:dyDescent="0.2">
      <c r="E8" s="4">
        <v>6.02E+23</v>
      </c>
    </row>
    <row r="10" spans="4:10" x14ac:dyDescent="0.2">
      <c r="D10" t="s">
        <v>204</v>
      </c>
      <c r="E10">
        <f>0.00025</f>
        <v>2.5000000000000001E-4</v>
      </c>
      <c r="F10" t="s">
        <v>200</v>
      </c>
    </row>
    <row r="11" spans="4:10" x14ac:dyDescent="0.2">
      <c r="D11" t="s">
        <v>205</v>
      </c>
      <c r="E11">
        <v>885</v>
      </c>
      <c r="F11" t="s">
        <v>199</v>
      </c>
      <c r="G11" s="7" t="s">
        <v>213</v>
      </c>
    </row>
    <row r="12" spans="4:10" x14ac:dyDescent="0.2">
      <c r="E12">
        <f>E10/E11</f>
        <v>2.8248587570621467E-7</v>
      </c>
      <c r="F12" t="s">
        <v>201</v>
      </c>
    </row>
    <row r="13" spans="4:10" x14ac:dyDescent="0.2">
      <c r="E13">
        <v>1</v>
      </c>
      <c r="F13" t="s">
        <v>202</v>
      </c>
    </row>
    <row r="14" spans="4:10" x14ac:dyDescent="0.2">
      <c r="E14">
        <f>E12/0.001</f>
        <v>2.8248587570621464E-4</v>
      </c>
      <c r="F14" t="s">
        <v>203</v>
      </c>
    </row>
    <row r="15" spans="4:10" x14ac:dyDescent="0.2">
      <c r="D15" t="s">
        <v>206</v>
      </c>
      <c r="E15" t="s">
        <v>207</v>
      </c>
    </row>
    <row r="16" spans="4:10" x14ac:dyDescent="0.2">
      <c r="E16" t="s">
        <v>208</v>
      </c>
      <c r="J16" t="s">
        <v>256</v>
      </c>
    </row>
    <row r="17" spans="3:12" x14ac:dyDescent="0.2">
      <c r="D17" s="4">
        <v>4.0000000000000001E-10</v>
      </c>
      <c r="E17" t="s">
        <v>209</v>
      </c>
    </row>
    <row r="18" spans="3:12" x14ac:dyDescent="0.2">
      <c r="D18" s="4">
        <f>D17*E18</f>
        <v>1.9999999999999999E-6</v>
      </c>
      <c r="E18">
        <v>5000</v>
      </c>
      <c r="I18" t="s">
        <v>212</v>
      </c>
    </row>
    <row r="19" spans="3:12" x14ac:dyDescent="0.2">
      <c r="E19">
        <v>25000</v>
      </c>
    </row>
    <row r="20" spans="3:12" x14ac:dyDescent="0.2">
      <c r="E20">
        <v>50000</v>
      </c>
    </row>
    <row r="21" spans="3:12" x14ac:dyDescent="0.2">
      <c r="C21" s="6">
        <f>E21/D17</f>
        <v>2824.8587570621467</v>
      </c>
      <c r="D21" t="s">
        <v>210</v>
      </c>
      <c r="E21">
        <f>E12*4</f>
        <v>1.1299435028248587E-6</v>
      </c>
      <c r="F21" t="s">
        <v>201</v>
      </c>
      <c r="G21" s="4">
        <f>E21*E8</f>
        <v>6.8022598870056499E+17</v>
      </c>
    </row>
    <row r="22" spans="3:12" x14ac:dyDescent="0.2">
      <c r="C22" s="5">
        <f>E22/D17</f>
        <v>706.21468926553666</v>
      </c>
      <c r="D22" t="s">
        <v>211</v>
      </c>
      <c r="E22">
        <f>E12</f>
        <v>2.8248587570621467E-7</v>
      </c>
      <c r="F22" t="s">
        <v>201</v>
      </c>
      <c r="G22" s="4">
        <f>E22*E8</f>
        <v>1.7005649717514125E+17</v>
      </c>
    </row>
    <row r="24" spans="3:12" x14ac:dyDescent="0.2">
      <c r="D24" s="8">
        <f>25*D17/E21</f>
        <v>8.8500000000000002E-3</v>
      </c>
      <c r="E24" s="8" t="s">
        <v>228</v>
      </c>
    </row>
    <row r="28" spans="3:12" ht="19" x14ac:dyDescent="0.2">
      <c r="D28" t="s">
        <v>236</v>
      </c>
      <c r="H28" t="s">
        <v>244</v>
      </c>
    </row>
    <row r="30" spans="3:12" x14ac:dyDescent="0.2">
      <c r="D30" t="s">
        <v>237</v>
      </c>
    </row>
    <row r="31" spans="3:12" ht="19" x14ac:dyDescent="0.2">
      <c r="D31" t="s">
        <v>238</v>
      </c>
      <c r="K31" s="4">
        <v>100000000000000</v>
      </c>
    </row>
    <row r="32" spans="3:12" ht="19" x14ac:dyDescent="0.2">
      <c r="D32" t="s">
        <v>239</v>
      </c>
      <c r="I32" t="s">
        <v>245</v>
      </c>
      <c r="J32" s="4">
        <v>9.9999999999999998E+23</v>
      </c>
      <c r="K32">
        <v>7.5</v>
      </c>
      <c r="L32" s="4">
        <f>K32/J32</f>
        <v>7.5000000000000001E-24</v>
      </c>
    </row>
    <row r="33" spans="4:11" x14ac:dyDescent="0.2">
      <c r="D33" t="s">
        <v>240</v>
      </c>
      <c r="I33" t="s">
        <v>248</v>
      </c>
      <c r="K33">
        <f>LN(2)/H38</f>
        <v>4.6175531322875594E-9</v>
      </c>
    </row>
    <row r="34" spans="4:11" x14ac:dyDescent="0.2">
      <c r="D34" s="9" t="s">
        <v>241</v>
      </c>
      <c r="K34" s="9">
        <f>K31*K35*L32*(1-EXP(-K33*K36))/K33</f>
        <v>209694172463155.59</v>
      </c>
    </row>
    <row r="35" spans="4:11" x14ac:dyDescent="0.2">
      <c r="D35" t="s">
        <v>242</v>
      </c>
      <c r="K35" s="4">
        <f>6.02E+23*E39/155</f>
        <v>3.8838709677419356E+18</v>
      </c>
    </row>
    <row r="36" spans="4:11" x14ac:dyDescent="0.2">
      <c r="D36" t="s">
        <v>243</v>
      </c>
      <c r="I36" t="s">
        <v>252</v>
      </c>
      <c r="J36">
        <f>20</f>
        <v>20</v>
      </c>
      <c r="K36">
        <f>J36*3600</f>
        <v>72000</v>
      </c>
    </row>
    <row r="38" spans="4:11" x14ac:dyDescent="0.2">
      <c r="D38" t="s">
        <v>246</v>
      </c>
      <c r="E38" t="s">
        <v>247</v>
      </c>
      <c r="F38" t="s">
        <v>250</v>
      </c>
      <c r="G38">
        <v>4.76</v>
      </c>
      <c r="H38">
        <f>G38*365*3600*24</f>
        <v>150111359.99999997</v>
      </c>
    </row>
    <row r="39" spans="4:11" x14ac:dyDescent="0.2">
      <c r="D39" t="s">
        <v>249</v>
      </c>
      <c r="E39" s="4">
        <v>1E-3</v>
      </c>
      <c r="F39" t="s">
        <v>251</v>
      </c>
    </row>
    <row r="40" spans="4:11" x14ac:dyDescent="0.2">
      <c r="D40" t="s">
        <v>253</v>
      </c>
      <c r="K40" s="4">
        <f>K34*K33</f>
        <v>968273.98287969176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list of projects</vt:lpstr>
      <vt:lpstr>results</vt:lpstr>
      <vt:lpstr>Sheet2</vt:lpstr>
      <vt:lpstr>'list of projects'!Print_Area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Thierry Stora</cp:lastModifiedBy>
  <cp:lastPrinted>2025-10-30T14:52:06Z</cp:lastPrinted>
  <dcterms:created xsi:type="dcterms:W3CDTF">2025-10-16T14:30:20Z</dcterms:created>
  <dcterms:modified xsi:type="dcterms:W3CDTF">2025-11-28T10:38:54Z</dcterms:modified>
</cp:coreProperties>
</file>