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C:\Users\oboettch\cernbox\Documents\EN-EA\HL-LHC_WP8\WP8-1_TAN-TAXN\DIMR_TAN-to-TAXN\"/>
    </mc:Choice>
  </mc:AlternateContent>
  <xr:revisionPtr revIDLastSave="0" documentId="13_ncr:1_{A88A72AE-D823-4B37-82C3-CCC0E7074FC8}" xr6:coauthVersionLast="47" xr6:coauthVersionMax="47" xr10:uidLastSave="{00000000-0000-0000-0000-000000000000}"/>
  <bookViews>
    <workbookView xWindow="-120" yWindow="-120" windowWidth="38640" windowHeight="21120" activeTab="1" xr2:uid="{35620AE4-7F2B-4845-9057-0D9E4D5E7337}"/>
  </bookViews>
  <sheets>
    <sheet name="TAXN_Equipment" sheetId="2" r:id="rId1"/>
    <sheet name="DIMR-WDP_overview" sheetId="1" r:id="rId2"/>
  </sheets>
  <definedNames>
    <definedName name="_xlnm.Print_Area" localSheetId="1">'DIMR-WDP_overview'!$B$2:$M$66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 i="1" l="1"/>
  <c r="L16" i="1"/>
  <c r="L15" i="1"/>
  <c r="K15" i="1"/>
  <c r="L23" i="1"/>
  <c r="K23" i="1"/>
</calcChain>
</file>

<file path=xl/sharedStrings.xml><?xml version="1.0" encoding="utf-8"?>
<sst xmlns="http://schemas.openxmlformats.org/spreadsheetml/2006/main" count="131" uniqueCount="102">
  <si>
    <t>Tasks</t>
  </si>
  <si>
    <t>1 day</t>
  </si>
  <si>
    <t>2 days</t>
  </si>
  <si>
    <t>5 days</t>
  </si>
  <si>
    <t>3 days</t>
  </si>
  <si>
    <t>Equipment name / MTF link</t>
  </si>
  <si>
    <t>Slot name</t>
  </si>
  <si>
    <t>HCTAXN1001-CR000001</t>
  </si>
  <si>
    <t>TAXN.4R1</t>
  </si>
  <si>
    <t>HCTAXN1002-CR000001</t>
  </si>
  <si>
    <t>TAXN.4L1</t>
  </si>
  <si>
    <t>HCTAXN5001-CR000001</t>
  </si>
  <si>
    <t>TAXN.4R5</t>
  </si>
  <si>
    <t>HCTAXN5002-CR000001</t>
  </si>
  <si>
    <t>TAXN.4L5</t>
  </si>
  <si>
    <t>Owning / Contributing Groups</t>
  </si>
  <si>
    <t>BRAN detectors to be removed (incl. cabling) - lids to be inserted</t>
  </si>
  <si>
    <t>ZDC detectors to be removed  (incl. cabling) - lids to be inserted</t>
  </si>
  <si>
    <t xml:space="preserve">CMS ZDC collaboration </t>
  </si>
  <si>
    <t>BE-GM</t>
  </si>
  <si>
    <t>SY-BI</t>
  </si>
  <si>
    <t>Insulation jackets have to be removed</t>
  </si>
  <si>
    <t>TE-VSC</t>
  </si>
  <si>
    <t xml:space="preserve"> TAN disconnection</t>
  </si>
  <si>
    <t>TAXN connection</t>
  </si>
  <si>
    <t xml:space="preserve"> TAXN alignment</t>
  </si>
  <si>
    <t>EN-HE</t>
  </si>
  <si>
    <r>
      <t>BE-EA,HSE-RP,</t>
    </r>
    <r>
      <rPr>
        <b/>
        <sz val="11"/>
        <rFont val="Aptos Narrow"/>
        <family val="2"/>
        <scheme val="minor"/>
      </rPr>
      <t>TE-VSC</t>
    </r>
  </si>
  <si>
    <r>
      <t>BE-EA,EN-CV,EN-EL,HSE-RP,</t>
    </r>
    <r>
      <rPr>
        <b/>
        <sz val="11"/>
        <rFont val="Aptos Narrow"/>
        <family val="2"/>
        <scheme val="minor"/>
      </rPr>
      <t>TE-VSC</t>
    </r>
  </si>
  <si>
    <r>
      <t>BE-EA,</t>
    </r>
    <r>
      <rPr>
        <b/>
        <sz val="11"/>
        <rFont val="Aptos Narrow"/>
        <family val="2"/>
        <scheme val="minor"/>
      </rPr>
      <t>BE-GM</t>
    </r>
    <r>
      <rPr>
        <sz val="11"/>
        <rFont val="Aptos Narrow"/>
        <family val="2"/>
        <scheme val="minor"/>
      </rPr>
      <t>,EN-CV,EN-EL,HSE-RP,TE-VSC</t>
    </r>
  </si>
  <si>
    <t xml:space="preserve">TAN disassembly (storage of obsolete components in dedicated compartment) </t>
  </si>
  <si>
    <t>Modification of TAN U-shielding (drilling of seats for fiducials)</t>
  </si>
  <si>
    <t xml:space="preserve">TAXN assembly </t>
  </si>
  <si>
    <r>
      <rPr>
        <b/>
        <sz val="11"/>
        <rFont val="Aptos Narrow"/>
        <family val="2"/>
        <scheme val="minor"/>
      </rPr>
      <t>BE-EA</t>
    </r>
    <r>
      <rPr>
        <sz val="11"/>
        <rFont val="Aptos Narrow"/>
        <family val="2"/>
        <scheme val="minor"/>
      </rPr>
      <t>, EN-HE; HSE-RP</t>
    </r>
  </si>
  <si>
    <r>
      <rPr>
        <b/>
        <sz val="11"/>
        <rFont val="Aptos Narrow"/>
        <family val="2"/>
        <scheme val="minor"/>
      </rPr>
      <t>BE-EA</t>
    </r>
    <r>
      <rPr>
        <sz val="11"/>
        <rFont val="Aptos Narrow"/>
        <family val="2"/>
        <scheme val="minor"/>
      </rPr>
      <t>, HSE-RP, BE-GM</t>
    </r>
  </si>
  <si>
    <r>
      <rPr>
        <b/>
        <sz val="11"/>
        <rFont val="Aptos Narrow"/>
        <family val="2"/>
        <scheme val="minor"/>
      </rPr>
      <t>BE-EA</t>
    </r>
    <r>
      <rPr>
        <sz val="11"/>
        <rFont val="Aptos Narrow"/>
        <family val="2"/>
        <scheme val="minor"/>
      </rPr>
      <t>,HSE-RP,</t>
    </r>
    <r>
      <rPr>
        <b/>
        <sz val="11"/>
        <rFont val="Aptos Narrow"/>
        <family val="2"/>
        <scheme val="minor"/>
      </rPr>
      <t>TE-VSC</t>
    </r>
  </si>
  <si>
    <t>BE-EA, EN-HE; HSE-RP</t>
  </si>
  <si>
    <t xml:space="preserve">Waste treatment (obsolete components) </t>
  </si>
  <si>
    <t>TAXN tests</t>
  </si>
  <si>
    <r>
      <rPr>
        <b/>
        <sz val="11"/>
        <rFont val="Aptos Narrow"/>
        <family val="2"/>
        <scheme val="minor"/>
      </rPr>
      <t>BE-EA</t>
    </r>
    <r>
      <rPr>
        <sz val="11"/>
        <rFont val="Aptos Narrow"/>
        <family val="2"/>
        <scheme val="minor"/>
      </rPr>
      <t>, BE-GM, EN-CE, TE-VSC</t>
    </r>
  </si>
  <si>
    <t>IP1 TAN surface transport to shaft (TBD)</t>
  </si>
  <si>
    <t>TAN transport to underground and tunnel position  (IP1 / IP5 go through LHC tunnel)</t>
  </si>
  <si>
    <t>ZDC detectors installation  and tests</t>
  </si>
  <si>
    <t>BRAN detectors installation and tests</t>
  </si>
  <si>
    <t>ZDC detectors removal prior to p-p run</t>
  </si>
  <si>
    <t>DIMR 8032176/1</t>
  </si>
  <si>
    <t>IMPACTs</t>
  </si>
  <si>
    <t>WDPs</t>
  </si>
  <si>
    <t>WDP 4542/1</t>
  </si>
  <si>
    <t>Activity:252450</t>
  </si>
  <si>
    <t>In work EN-HE</t>
  </si>
  <si>
    <t>DIMR 8031879/1</t>
  </si>
  <si>
    <t xml:space="preserve">CMS ZDC team </t>
  </si>
  <si>
    <t xml:space="preserve">ATLAS ZDC team </t>
  </si>
  <si>
    <t>TE-VSC - LSS1 &amp; LSS5</t>
  </si>
  <si>
    <t>SY-BI team</t>
  </si>
  <si>
    <t>tbd</t>
  </si>
  <si>
    <t>In work BE-GM</t>
  </si>
  <si>
    <t>ATLAS / ZDC collaboration</t>
  </si>
  <si>
    <t>CMS ZDC collaboration</t>
  </si>
  <si>
    <t>ATLAS ZDC detectors installation  and tests</t>
  </si>
  <si>
    <t>ATLAS ZDC collaboration</t>
  </si>
  <si>
    <t>HSE-RP expert</t>
  </si>
  <si>
    <t>CMS ZDC team</t>
  </si>
  <si>
    <t>Realized by ZDC teams</t>
  </si>
  <si>
    <t>ATLAS+CMS ZDC team</t>
  </si>
  <si>
    <t>IP5 TANs only --&gt; mini-cranes have to be removed</t>
  </si>
  <si>
    <t>Survey equipment have to be removed</t>
  </si>
  <si>
    <t>Steps</t>
  </si>
  <si>
    <t>Reference Work Dose estimation</t>
  </si>
  <si>
    <t>Comments</t>
  </si>
  <si>
    <t>EYETS24-25: IMPACT 246601 
(10 weeks of cooldown after ion run)</t>
  </si>
  <si>
    <t>EYETS24-25: IMPACT 242812 
(8.5 weeks of cooldown after ion run)</t>
  </si>
  <si>
    <t>Coll. dose [person.µSv]</t>
  </si>
  <si>
    <t>Ind. dose max. [µSv]</t>
  </si>
  <si>
    <t>Total coll. dose  [person.µSv]</t>
  </si>
  <si>
    <t>Total ind. dose max. [µSv]</t>
  </si>
  <si>
    <t>(all units)</t>
  </si>
  <si>
    <t>Phase 3) TAN disassembly, modification and TAXN assembly (TDE bunker - SX6)</t>
  </si>
  <si>
    <t>April - Sept. 2028 - 24 months cool-down</t>
  </si>
  <si>
    <t>Phase2) TAN disconnection, removal and transport to UX65</t>
  </si>
  <si>
    <t>Oct./Nov.2026 - 3 months cool-down</t>
  </si>
  <si>
    <t>Phase 1) Pre conditions for the removal of the TAN</t>
  </si>
  <si>
    <t>June/July 2025 - 2 weeks cool-down</t>
  </si>
  <si>
    <t>Phase 4) TAXN logistics and installation in LHC (from UX65 to IP1/IP5)</t>
  </si>
  <si>
    <t>Dec.2028 - April 2029 - 32 months cool-down</t>
  </si>
  <si>
    <t>IP1 TANs removal, transport to UX65 (via pt.2 + surface to SX6)</t>
  </si>
  <si>
    <t>IP5 TANs removal, transport to UX65 (tunnel transport)</t>
  </si>
  <si>
    <t>WDP EN-HE</t>
  </si>
  <si>
    <t>22A</t>
  </si>
  <si>
    <t>22C</t>
  </si>
  <si>
    <r>
      <rPr>
        <b/>
        <sz val="11"/>
        <rFont val="Aptos Narrow"/>
        <family val="2"/>
        <scheme val="minor"/>
      </rPr>
      <t>EN-HE</t>
    </r>
    <r>
      <rPr>
        <sz val="11"/>
        <rFont val="Aptos Narrow"/>
        <family val="2"/>
        <scheme val="minor"/>
      </rPr>
      <t>,HSE-RP</t>
    </r>
  </si>
  <si>
    <t>WdP - Maria: Estimation of 1 TAN IP1</t>
  </si>
  <si>
    <t>TAN from UX65 to SX6-TDE + TAXN back to UX65</t>
  </si>
  <si>
    <t>- Confirm: IMPACT concerned 2 TANs, 
- Apply correction factor YETS 24-25 --&gt; LS3</t>
  </si>
  <si>
    <t>- Use of procedure TAN installation - EDMS 716474</t>
  </si>
  <si>
    <t>problem funding</t>
  </si>
  <si>
    <t>probably not in LS3</t>
  </si>
  <si>
    <t>Duration / Time estim. 
(minutes)</t>
  </si>
  <si>
    <t>- decabling only, BRAN removed by ZDC+EN-HE team</t>
  </si>
  <si>
    <t>- reference YETS dose registration</t>
  </si>
  <si>
    <r>
      <rPr>
        <sz val="11"/>
        <rFont val="Aptos Narrow"/>
        <family val="2"/>
        <scheme val="minor"/>
      </rPr>
      <t xml:space="preserve">- LS3 procedure available (Dragoslav-Laza Lazic </t>
    </r>
    <r>
      <rPr>
        <b/>
        <sz val="11"/>
        <rFont val="Aptos Narrow"/>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</si>
</sst>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Aptos Narrow"/>
      <family val="2"/>
      <scheme val="minor"/>
    </font>
    <font>
      <b/>
      <sz val="11"/>
      <color theme="3"/>
      <name val="Aptos Narrow"/>
      <family val="2"/>
      <scheme val="minor"/>
    </font>
    <font>
      <sz val="10"/>
      <color theme="1"/>
      <name val="Times New Roman"/>
      <family val="1"/>
    </font>
    <font>
      <b/>
      <sz val="11"/>
      <color rgb="FFFFFFFF"/>
      <name val="Calibri"/>
      <family val="2"/>
    </font>
    <font>
      <sz val="11"/>
      <color rgb="FF000000"/>
      <name val="Calibri"/>
      <family val="2"/>
    </font>
    <font>
      <u/>
      <sz val="11"/>
      <color theme="10"/>
      <name val="Aptos Narrow"/>
      <family val="2"/>
      <scheme val="minor"/>
    </font>
    <font>
      <sz val="11"/>
      <name val="Aptos Narrow"/>
      <family val="2"/>
      <scheme val="minor"/>
    </font>
    <font>
      <b/>
      <sz val="11"/>
      <name val="Aptos Narrow"/>
      <family val="2"/>
      <scheme val="minor"/>
    </font>
    <font>
      <b/>
      <i/>
      <sz val="11"/>
      <name val="Aptos Narrow"/>
      <family val="2"/>
      <scheme val="minor"/>
    </font>
    <font>
      <i/>
      <sz val="11"/>
      <name val="Aptos Narrow"/>
      <family val="2"/>
      <scheme val="minor"/>
    </font>
    <font>
      <sz val="11"/>
      <color rgb="FF0070C0"/>
      <name val="Aptos Narrow"/>
      <family val="2"/>
      <scheme val="minor"/>
    </font>
    <font>
      <b/>
      <sz val="14"/>
      <color theme="0"/>
      <name val="Aptos Narrow"/>
      <family val="2"/>
      <scheme val="minor"/>
    </font>
    <font>
      <b/>
      <u/>
      <sz val="14"/>
      <color theme="0"/>
      <name val="Aptos Narrow"/>
      <family val="2"/>
      <scheme val="minor"/>
    </font>
    <font>
      <sz val="14"/>
      <color theme="1"/>
      <name val="Aptos Narrow"/>
      <family val="2"/>
      <scheme val="minor"/>
    </font>
    <font>
      <b/>
      <u/>
      <sz val="16"/>
      <color theme="10"/>
      <name val="Aptos Narrow"/>
      <family val="2"/>
      <scheme val="minor"/>
    </font>
    <font>
      <sz val="16"/>
      <color theme="1"/>
      <name val="Aptos Narrow"/>
      <family val="2"/>
      <scheme val="minor"/>
    </font>
  </fonts>
  <fills count="7">
    <fill>
      <patternFill patternType="none"/>
    </fill>
    <fill>
      <patternFill patternType="gray125"/>
    </fill>
    <fill>
      <patternFill patternType="solid">
        <fgColor rgb="FF4F81BD"/>
        <bgColor indexed="64"/>
      </patternFill>
    </fill>
    <fill>
      <patternFill patternType="solid">
        <fgColor rgb="FFDBE5F1"/>
        <bgColor indexed="64"/>
      </patternFill>
    </fill>
    <fill>
      <patternFill patternType="solid">
        <fgColor theme="0" tint="-0.499984740745262"/>
        <bgColor indexed="64"/>
      </patternFill>
    </fill>
    <fill>
      <patternFill patternType="solid">
        <fgColor theme="1" tint="0.249977111117893"/>
        <bgColor indexed="64"/>
      </patternFill>
    </fill>
    <fill>
      <patternFill patternType="solid">
        <fgColor theme="2"/>
        <bgColor indexed="64"/>
      </patternFill>
    </fill>
  </fills>
  <borders count="23">
    <border>
      <left/>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theme="1"/>
      </top>
      <bottom style="thin">
        <color rgb="FF000000"/>
      </bottom>
      <diagonal/>
    </border>
    <border>
      <left style="thin">
        <color indexed="64"/>
      </left>
      <right style="thin">
        <color indexed="64"/>
      </right>
      <top style="thin">
        <color indexed="64"/>
      </top>
      <bottom style="thin">
        <color indexed="64"/>
      </bottom>
      <diagonal/>
    </border>
    <border>
      <left style="medium">
        <color rgb="FF4F81BD"/>
      </left>
      <right/>
      <top style="medium">
        <color rgb="FF4F81BD"/>
      </top>
      <bottom style="medium">
        <color rgb="FF4F81BD"/>
      </bottom>
      <diagonal/>
    </border>
    <border>
      <left/>
      <right/>
      <top style="medium">
        <color rgb="FF4F81BD"/>
      </top>
      <bottom style="medium">
        <color rgb="FF4F81BD"/>
      </bottom>
      <diagonal/>
    </border>
    <border>
      <left/>
      <right style="medium">
        <color rgb="FF4F81BD"/>
      </right>
      <top style="medium">
        <color rgb="FF4F81BD"/>
      </top>
      <bottom style="medium">
        <color rgb="FF4F81BD"/>
      </bottom>
      <diagonal/>
    </border>
    <border>
      <left style="medium">
        <color rgb="FF95B3D7"/>
      </left>
      <right/>
      <top/>
      <bottom style="medium">
        <color rgb="FF95B3D7"/>
      </bottom>
      <diagonal/>
    </border>
    <border>
      <left/>
      <right style="medium">
        <color rgb="FF95B3D7"/>
      </right>
      <top/>
      <bottom style="medium">
        <color rgb="FF95B3D7"/>
      </bottom>
      <diagonal/>
    </border>
    <border>
      <left/>
      <right style="thin">
        <color rgb="FF000000"/>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rgb="FF000000"/>
      </right>
      <top/>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style="thin">
        <color indexed="64"/>
      </bottom>
      <diagonal/>
    </border>
  </borders>
  <cellStyleXfs count="2">
    <xf numFmtId="0" fontId="0" fillId="0" borderId="0"/>
    <xf numFmtId="0" fontId="5" fillId="0" borderId="0" applyNumberFormat="0" applyFill="0" applyBorder="0" applyAlignment="0" applyProtection="0"/>
  </cellStyleXfs>
  <cellXfs count="86">
    <xf numFmtId="0" fontId="0" fillId="0" borderId="0" xfId="0"/>
    <xf numFmtId="0" fontId="0" fillId="0" borderId="0" xfId="0" applyAlignment="1">
      <alignment horizontal="left" vertical="center" wrapText="1"/>
    </xf>
    <xf numFmtId="0" fontId="1" fillId="0" borderId="0" xfId="0" applyFont="1" applyAlignment="1">
      <alignment horizontal="center" vertical="center" wrapText="1"/>
    </xf>
    <xf numFmtId="0" fontId="3" fillId="2" borderId="8" xfId="0" applyFont="1" applyFill="1" applyBorder="1" applyAlignment="1">
      <alignment horizontal="left" vertical="center" wrapText="1"/>
    </xf>
    <xf numFmtId="0" fontId="2" fillId="3" borderId="9" xfId="0" applyFont="1" applyFill="1" applyBorder="1" applyAlignment="1">
      <alignment vertical="center" wrapText="1"/>
    </xf>
    <xf numFmtId="0" fontId="5" fillId="3" borderId="10" xfId="1" applyFill="1" applyBorder="1" applyAlignment="1">
      <alignment horizontal="justify" vertical="center" wrapText="1"/>
    </xf>
    <xf numFmtId="0" fontId="4" fillId="3" borderId="10" xfId="0" applyFont="1" applyFill="1" applyBorder="1" applyAlignment="1">
      <alignment horizontal="left" vertical="center" wrapText="1"/>
    </xf>
    <xf numFmtId="0" fontId="2" fillId="0" borderId="9" xfId="0" applyFont="1" applyBorder="1" applyAlignment="1">
      <alignment vertical="center" wrapText="1"/>
    </xf>
    <xf numFmtId="0" fontId="5" fillId="0" borderId="10" xfId="1" applyBorder="1" applyAlignment="1">
      <alignment horizontal="justify" vertical="center" wrapText="1"/>
    </xf>
    <xf numFmtId="0" fontId="4" fillId="0" borderId="10" xfId="0" applyFont="1" applyBorder="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xf>
    <xf numFmtId="0" fontId="6" fillId="0" borderId="0" xfId="0" applyFont="1" applyAlignment="1">
      <alignment horizontal="center" vertical="center"/>
    </xf>
    <xf numFmtId="0" fontId="6" fillId="0" borderId="3" xfId="0" applyFont="1" applyBorder="1" applyAlignment="1">
      <alignment horizontal="center" vertical="center"/>
    </xf>
    <xf numFmtId="0" fontId="7" fillId="0" borderId="3" xfId="0" applyFont="1" applyBorder="1" applyAlignment="1">
      <alignment horizontal="center" vertical="center"/>
    </xf>
    <xf numFmtId="0" fontId="6" fillId="0" borderId="2"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5" xfId="0" applyFont="1" applyBorder="1" applyAlignment="1">
      <alignment horizontal="left" vertical="center" wrapText="1"/>
    </xf>
    <xf numFmtId="0" fontId="6" fillId="0" borderId="5" xfId="0" applyFont="1" applyBorder="1" applyAlignment="1">
      <alignment horizontal="center" vertical="center"/>
    </xf>
    <xf numFmtId="0" fontId="6" fillId="0" borderId="5" xfId="0" applyFont="1" applyBorder="1" applyAlignment="1">
      <alignment horizontal="center" vertical="center" wrapText="1"/>
    </xf>
    <xf numFmtId="0" fontId="6" fillId="0" borderId="5" xfId="0" applyFont="1" applyBorder="1" applyAlignment="1">
      <alignment horizontal="left" indent="1"/>
    </xf>
    <xf numFmtId="0" fontId="6" fillId="0" borderId="5" xfId="0" applyFont="1" applyBorder="1" applyAlignment="1">
      <alignment horizontal="left" vertical="center" wrapText="1" indent="1"/>
    </xf>
    <xf numFmtId="0" fontId="6" fillId="0" borderId="5" xfId="0" applyFont="1" applyBorder="1" applyAlignment="1">
      <alignment horizontal="left" vertical="center" indent="1"/>
    </xf>
    <xf numFmtId="0" fontId="6" fillId="0" borderId="0" xfId="0" applyFont="1" applyAlignment="1">
      <alignment horizontal="left" vertical="center" wrapText="1" indent="1"/>
    </xf>
    <xf numFmtId="0" fontId="6" fillId="0" borderId="12" xfId="0" applyFont="1" applyBorder="1" applyAlignment="1">
      <alignment horizontal="left" indent="1"/>
    </xf>
    <xf numFmtId="0" fontId="6" fillId="0" borderId="5" xfId="0" applyFont="1" applyBorder="1" applyAlignment="1">
      <alignment horizontal="left" vertical="center"/>
    </xf>
    <xf numFmtId="0" fontId="6" fillId="0" borderId="14" xfId="0" applyFont="1" applyBorder="1" applyAlignment="1">
      <alignment horizontal="left" vertical="center" wrapText="1"/>
    </xf>
    <xf numFmtId="0" fontId="6" fillId="0" borderId="15" xfId="0" applyFont="1" applyBorder="1" applyAlignment="1">
      <alignment horizontal="left" vertical="center" wrapText="1"/>
    </xf>
    <xf numFmtId="0" fontId="6" fillId="0" borderId="13" xfId="0" applyFont="1" applyBorder="1" applyAlignment="1">
      <alignment horizontal="center" vertical="center"/>
    </xf>
    <xf numFmtId="0" fontId="6" fillId="0" borderId="16" xfId="0" applyFont="1" applyBorder="1" applyAlignment="1">
      <alignment horizontal="center" vertical="center"/>
    </xf>
    <xf numFmtId="0" fontId="6" fillId="0" borderId="16" xfId="0" applyFont="1" applyBorder="1" applyAlignment="1">
      <alignment horizontal="left" vertical="center"/>
    </xf>
    <xf numFmtId="0" fontId="6" fillId="0" borderId="18" xfId="0" applyFont="1" applyBorder="1" applyAlignment="1">
      <alignment horizontal="left" vertical="center" wrapText="1"/>
    </xf>
    <xf numFmtId="0" fontId="6" fillId="0" borderId="19" xfId="0" applyFont="1" applyBorder="1" applyAlignment="1">
      <alignment horizontal="left" vertical="center" wrapText="1"/>
    </xf>
    <xf numFmtId="0" fontId="6" fillId="0" borderId="16" xfId="0" applyFont="1" applyBorder="1" applyAlignment="1">
      <alignment horizontal="left" vertical="center" wrapText="1"/>
    </xf>
    <xf numFmtId="0" fontId="6" fillId="0" borderId="21" xfId="0" applyFont="1" applyBorder="1" applyAlignment="1">
      <alignment horizontal="left" vertical="center" indent="1"/>
    </xf>
    <xf numFmtId="0" fontId="6" fillId="0" borderId="21" xfId="0" applyFont="1" applyBorder="1" applyAlignment="1">
      <alignment horizontal="left" vertical="center" wrapText="1" indent="1"/>
    </xf>
    <xf numFmtId="0" fontId="6" fillId="0" borderId="22" xfId="0" applyFont="1" applyBorder="1" applyAlignment="1">
      <alignment horizontal="left" vertical="center" indent="1"/>
    </xf>
    <xf numFmtId="0" fontId="5" fillId="0" borderId="16" xfId="1" applyBorder="1" applyAlignment="1">
      <alignment horizontal="center" vertical="center"/>
    </xf>
    <xf numFmtId="0" fontId="6" fillId="0" borderId="13" xfId="0" applyFont="1" applyBorder="1" applyAlignment="1">
      <alignment horizontal="center" vertical="center" wrapText="1"/>
    </xf>
    <xf numFmtId="0" fontId="6" fillId="0" borderId="15" xfId="0" applyFont="1" applyBorder="1" applyAlignment="1">
      <alignment horizontal="center" vertical="center"/>
    </xf>
    <xf numFmtId="0" fontId="10" fillId="0" borderId="5" xfId="0" applyFont="1" applyBorder="1" applyAlignment="1">
      <alignment horizontal="center" vertical="center" wrapText="1"/>
    </xf>
    <xf numFmtId="0" fontId="11" fillId="4" borderId="16" xfId="0" applyFont="1" applyFill="1" applyBorder="1" applyAlignment="1">
      <alignment horizontal="center" vertical="center"/>
    </xf>
    <xf numFmtId="0" fontId="11" fillId="4" borderId="5" xfId="0" applyFont="1" applyFill="1" applyBorder="1" applyAlignment="1">
      <alignment horizontal="center" vertical="center"/>
    </xf>
    <xf numFmtId="0" fontId="11" fillId="4" borderId="5" xfId="0" applyFont="1" applyFill="1" applyBorder="1" applyAlignment="1">
      <alignment horizontal="left" indent="1"/>
    </xf>
    <xf numFmtId="0" fontId="11" fillId="4" borderId="1"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0" xfId="0" applyFont="1" applyFill="1" applyAlignment="1">
      <alignment horizontal="center" vertical="center"/>
    </xf>
    <xf numFmtId="0" fontId="11" fillId="4" borderId="17" xfId="0" applyFont="1" applyFill="1" applyBorder="1" applyAlignment="1">
      <alignment horizontal="center" vertical="center"/>
    </xf>
    <xf numFmtId="0" fontId="11" fillId="4" borderId="13" xfId="0" applyFont="1" applyFill="1" applyBorder="1" applyAlignment="1">
      <alignment horizontal="center" vertical="center"/>
    </xf>
    <xf numFmtId="0" fontId="12" fillId="4" borderId="17" xfId="1" applyFont="1" applyFill="1" applyBorder="1" applyAlignment="1">
      <alignment horizontal="center" vertical="center"/>
    </xf>
    <xf numFmtId="0" fontId="12" fillId="4" borderId="13" xfId="1" applyFont="1" applyFill="1" applyBorder="1" applyAlignment="1">
      <alignment horizontal="center" vertical="center"/>
    </xf>
    <xf numFmtId="0" fontId="13" fillId="0" borderId="0" xfId="0" applyFont="1" applyAlignment="1">
      <alignment horizontal="center" vertical="center"/>
    </xf>
    <xf numFmtId="0" fontId="11" fillId="5" borderId="0" xfId="0" applyFont="1" applyFill="1" applyAlignment="1">
      <alignment horizontal="center" vertical="center" wrapText="1"/>
    </xf>
    <xf numFmtId="0" fontId="11" fillId="5" borderId="11"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4" xfId="0" applyFont="1" applyFill="1" applyBorder="1" applyAlignment="1">
      <alignment horizontal="center" vertical="center" wrapText="1"/>
    </xf>
    <xf numFmtId="0" fontId="11" fillId="4" borderId="5" xfId="0" applyFont="1" applyFill="1" applyBorder="1" applyAlignment="1">
      <alignment horizontal="left" vertical="center"/>
    </xf>
    <xf numFmtId="0" fontId="11" fillId="4" borderId="1" xfId="0" applyFont="1" applyFill="1" applyBorder="1" applyAlignment="1">
      <alignment horizontal="left" vertical="center" wrapText="1" indent="1"/>
    </xf>
    <xf numFmtId="0" fontId="7" fillId="0" borderId="1" xfId="0" applyFont="1" applyBorder="1" applyAlignment="1">
      <alignment horizontal="left" vertical="center" wrapText="1" indent="1"/>
    </xf>
    <xf numFmtId="0" fontId="6" fillId="0" borderId="1" xfId="0" quotePrefix="1" applyFont="1" applyBorder="1" applyAlignment="1">
      <alignment horizontal="left" vertical="center" wrapText="1" indent="1"/>
    </xf>
    <xf numFmtId="0" fontId="6" fillId="0" borderId="1" xfId="0" applyFont="1" applyBorder="1" applyAlignment="1">
      <alignment horizontal="left" vertical="center" wrapText="1" indent="1"/>
    </xf>
    <xf numFmtId="0" fontId="6" fillId="0" borderId="3" xfId="0" applyFont="1" applyBorder="1" applyAlignment="1">
      <alignment horizontal="left" vertical="center" wrapText="1" indent="1"/>
    </xf>
    <xf numFmtId="0" fontId="7" fillId="0" borderId="3" xfId="0" applyFont="1" applyBorder="1" applyAlignment="1">
      <alignment horizontal="left" vertical="center" wrapText="1" indent="1"/>
    </xf>
    <xf numFmtId="0" fontId="0" fillId="0" borderId="0" xfId="0" applyAlignment="1">
      <alignment horizontal="left" vertical="center" wrapText="1" indent="1"/>
    </xf>
    <xf numFmtId="0" fontId="1" fillId="0" borderId="0" xfId="0" applyFont="1" applyAlignment="1">
      <alignment horizontal="left" vertical="center" wrapText="1" indent="1"/>
    </xf>
    <xf numFmtId="0" fontId="6" fillId="0" borderId="3" xfId="0" quotePrefix="1" applyFont="1" applyBorder="1" applyAlignment="1">
      <alignment horizontal="left" vertical="center" wrapText="1" indent="1"/>
    </xf>
    <xf numFmtId="0" fontId="9" fillId="6" borderId="13" xfId="0" applyFont="1" applyFill="1" applyBorder="1" applyAlignment="1">
      <alignment horizontal="center" vertical="center"/>
    </xf>
    <xf numFmtId="0" fontId="9" fillId="6" borderId="5" xfId="0" applyFont="1" applyFill="1" applyBorder="1" applyAlignment="1">
      <alignment horizontal="center" vertical="center"/>
    </xf>
    <xf numFmtId="0" fontId="9" fillId="6" borderId="12" xfId="0" applyFont="1" applyFill="1" applyBorder="1" applyAlignment="1">
      <alignment horizontal="left" vertical="center" wrapText="1" indent="1"/>
    </xf>
    <xf numFmtId="0" fontId="8" fillId="6" borderId="1" xfId="0" applyFont="1" applyFill="1" applyBorder="1" applyAlignment="1">
      <alignment horizontal="center" vertical="center" wrapText="1"/>
    </xf>
    <xf numFmtId="0" fontId="8" fillId="6" borderId="1" xfId="0" applyFont="1" applyFill="1" applyBorder="1" applyAlignment="1">
      <alignment horizontal="left" vertical="center" wrapText="1" indent="1"/>
    </xf>
    <xf numFmtId="0" fontId="9" fillId="6" borderId="2" xfId="0" applyFont="1" applyFill="1" applyBorder="1" applyAlignment="1">
      <alignment horizontal="center" vertical="center" wrapText="1"/>
    </xf>
    <xf numFmtId="0" fontId="9" fillId="6" borderId="0" xfId="0" applyFont="1" applyFill="1" applyAlignment="1">
      <alignment horizontal="center" vertical="center"/>
    </xf>
    <xf numFmtId="0" fontId="9" fillId="6" borderId="15" xfId="0" applyFont="1" applyFill="1" applyBorder="1" applyAlignment="1">
      <alignment horizontal="center" vertical="center" wrapText="1"/>
    </xf>
    <xf numFmtId="0" fontId="9" fillId="6" borderId="15" xfId="0" applyFont="1" applyFill="1" applyBorder="1" applyAlignment="1">
      <alignment horizontal="center" vertical="center"/>
    </xf>
    <xf numFmtId="0" fontId="8" fillId="6" borderId="13"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14" fillId="0" borderId="0" xfId="1" applyFont="1" applyAlignment="1">
      <alignment horizontal="center" vertical="center"/>
    </xf>
    <xf numFmtId="0" fontId="15" fillId="0" borderId="0" xfId="0" applyFont="1" applyAlignment="1">
      <alignment horizontal="left" vertical="center"/>
    </xf>
    <xf numFmtId="0" fontId="15" fillId="0" borderId="0" xfId="0" applyFont="1" applyAlignment="1">
      <alignment horizontal="left" vertical="center" wrapText="1" indent="1"/>
    </xf>
    <xf numFmtId="0" fontId="3" fillId="2" borderId="6" xfId="0" applyFont="1" applyFill="1" applyBorder="1" applyAlignment="1">
      <alignment horizontal="left" vertical="center" wrapText="1"/>
    </xf>
    <xf numFmtId="0" fontId="3" fillId="2" borderId="7" xfId="0" applyFont="1" applyFill="1" applyBorder="1" applyAlignment="1">
      <alignment horizontal="left" vertical="center" wrapText="1"/>
    </xf>
    <xf numFmtId="0" fontId="6" fillId="0" borderId="1" xfId="0" quotePrefix="1" applyFont="1" applyBorder="1" applyAlignment="1">
      <alignment horizontal="center" vertical="center" wrapText="1"/>
    </xf>
    <xf numFmtId="0" fontId="7" fillId="0" borderId="1" xfId="0" quotePrefix="1" applyFont="1" applyBorder="1" applyAlignment="1">
      <alignment horizontal="left" vertical="center" wrapText="1" indent="1"/>
    </xf>
    <xf numFmtId="0" fontId="14" fillId="0" borderId="0" xfId="1" applyFont="1" applyAlignment="1">
      <alignment horizontal="left"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15598</xdr:colOff>
      <xdr:row>37</xdr:row>
      <xdr:rowOff>32303</xdr:rowOff>
    </xdr:from>
    <xdr:ext cx="11688906" cy="4570225"/>
    <xdr:sp macro="" textlink="">
      <xdr:nvSpPr>
        <xdr:cNvPr id="2" name="TextBox 1">
          <a:extLst>
            <a:ext uri="{FF2B5EF4-FFF2-40B4-BE49-F238E27FC236}">
              <a16:creationId xmlns:a16="http://schemas.microsoft.com/office/drawing/2014/main" id="{4863770E-83BE-2F0C-3279-0726994FF42A}"/>
            </a:ext>
          </a:extLst>
        </xdr:cNvPr>
        <xdr:cNvSpPr txBox="1"/>
      </xdr:nvSpPr>
      <xdr:spPr>
        <a:xfrm>
          <a:off x="1986859" y="9259129"/>
          <a:ext cx="11688906" cy="4570225"/>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a:solidFill>
                <a:schemeClr val="tx1"/>
              </a:solidFill>
              <a:effectLst/>
              <a:latin typeface="+mn-lt"/>
              <a:ea typeface="+mn-ea"/>
              <a:cs typeface="+mn-cs"/>
            </a:rPr>
            <a:t> </a:t>
          </a:r>
        </a:p>
        <a:p>
          <a:r>
            <a:rPr lang="en-GB" sz="1100">
              <a:solidFill>
                <a:schemeClr val="tx1"/>
              </a:solidFill>
              <a:effectLst/>
              <a:latin typeface="+mn-lt"/>
              <a:ea typeface="+mn-ea"/>
              <a:cs typeface="+mn-cs"/>
            </a:rPr>
            <a:t> </a:t>
          </a:r>
        </a:p>
        <a:p>
          <a:r>
            <a:rPr lang="en-US" sz="1100" b="1">
              <a:solidFill>
                <a:schemeClr val="tx1"/>
              </a:solidFill>
              <a:effectLst/>
              <a:latin typeface="+mn-lt"/>
              <a:ea typeface="+mn-ea"/>
              <a:cs typeface="+mn-cs"/>
            </a:rPr>
            <a:t>From:</a:t>
          </a:r>
          <a:r>
            <a:rPr lang="en-US" sz="1100">
              <a:solidFill>
                <a:schemeClr val="tx1"/>
              </a:solidFill>
              <a:effectLst/>
              <a:latin typeface="+mn-lt"/>
              <a:ea typeface="+mn-ea"/>
              <a:cs typeface="+mn-cs"/>
            </a:rPr>
            <a:t> Safouane El-Idrissi &lt;safouane.el.idrissi@cern.ch&gt; </a:t>
          </a:r>
          <a:br>
            <a:rPr lang="en-US" sz="1100">
              <a:solidFill>
                <a:schemeClr val="tx1"/>
              </a:solidFill>
              <a:effectLst/>
              <a:latin typeface="+mn-lt"/>
              <a:ea typeface="+mn-ea"/>
              <a:cs typeface="+mn-cs"/>
            </a:rPr>
          </a:br>
          <a:r>
            <a:rPr lang="en-US" sz="1100" b="1">
              <a:solidFill>
                <a:schemeClr val="tx1"/>
              </a:solidFill>
              <a:effectLst/>
              <a:latin typeface="+mn-lt"/>
              <a:ea typeface="+mn-ea"/>
              <a:cs typeface="+mn-cs"/>
            </a:rPr>
            <a:t>Sent:</a:t>
          </a:r>
          <a:r>
            <a:rPr lang="en-US" sz="1100">
              <a:solidFill>
                <a:schemeClr val="tx1"/>
              </a:solidFill>
              <a:effectLst/>
              <a:latin typeface="+mn-lt"/>
              <a:ea typeface="+mn-ea"/>
              <a:cs typeface="+mn-cs"/>
            </a:rPr>
            <a:t> Tuesday, 7 October 2025 14:29</a:t>
          </a:r>
          <a:br>
            <a:rPr lang="en-US" sz="1100">
              <a:solidFill>
                <a:schemeClr val="tx1"/>
              </a:solidFill>
              <a:effectLst/>
              <a:latin typeface="+mn-lt"/>
              <a:ea typeface="+mn-ea"/>
              <a:cs typeface="+mn-cs"/>
            </a:rPr>
          </a:br>
          <a:r>
            <a:rPr lang="en-US" sz="1100" b="1">
              <a:solidFill>
                <a:schemeClr val="tx1"/>
              </a:solidFill>
              <a:effectLst/>
              <a:latin typeface="+mn-lt"/>
              <a:ea typeface="+mn-ea"/>
              <a:cs typeface="+mn-cs"/>
            </a:rPr>
            <a:t>To:</a:t>
          </a:r>
          <a:r>
            <a:rPr lang="en-US" sz="1100">
              <a:solidFill>
                <a:schemeClr val="tx1"/>
              </a:solidFill>
              <a:effectLst/>
              <a:latin typeface="+mn-lt"/>
              <a:ea typeface="+mn-ea"/>
              <a:cs typeface="+mn-cs"/>
            </a:rPr>
            <a:t> Oliver Boettcher &lt;Oliver.Boettcher@cern.ch&gt;</a:t>
          </a:r>
          <a:br>
            <a:rPr lang="en-US" sz="1100">
              <a:solidFill>
                <a:schemeClr val="tx1"/>
              </a:solidFill>
              <a:effectLst/>
              <a:latin typeface="+mn-lt"/>
              <a:ea typeface="+mn-ea"/>
              <a:cs typeface="+mn-cs"/>
            </a:rPr>
          </a:br>
          <a:r>
            <a:rPr lang="en-US" sz="1100" b="1">
              <a:solidFill>
                <a:schemeClr val="tx1"/>
              </a:solidFill>
              <a:effectLst/>
              <a:latin typeface="+mn-lt"/>
              <a:ea typeface="+mn-ea"/>
              <a:cs typeface="+mn-cs"/>
            </a:rPr>
            <a:t>Subject:</a:t>
          </a:r>
          <a:r>
            <a:rPr lang="en-US" sz="1100">
              <a:solidFill>
                <a:schemeClr val="tx1"/>
              </a:solidFill>
              <a:effectLst/>
              <a:latin typeface="+mn-lt"/>
              <a:ea typeface="+mn-ea"/>
              <a:cs typeface="+mn-cs"/>
            </a:rPr>
            <a:t> TAN-to-TAXN - wrap-up situation DIMR + next steps</a:t>
          </a:r>
          <a:endParaRPr lang="en-GB" sz="1100">
            <a:solidFill>
              <a:schemeClr val="tx1"/>
            </a:solidFill>
            <a:effectLst/>
            <a:latin typeface="+mn-lt"/>
            <a:ea typeface="+mn-ea"/>
            <a:cs typeface="+mn-cs"/>
          </a:endParaRPr>
        </a:p>
        <a:p>
          <a:r>
            <a:rPr lang="en-GB" sz="1100">
              <a:solidFill>
                <a:schemeClr val="tx1"/>
              </a:solidFill>
              <a:effectLst/>
              <a:latin typeface="+mn-lt"/>
              <a:ea typeface="+mn-ea"/>
              <a:cs typeface="+mn-cs"/>
            </a:rPr>
            <a:t> </a:t>
          </a:r>
        </a:p>
        <a:p>
          <a:r>
            <a:rPr lang="fr-CH" sz="1100">
              <a:solidFill>
                <a:schemeClr val="tx1"/>
              </a:solidFill>
              <a:effectLst/>
              <a:latin typeface="+mn-lt"/>
              <a:ea typeface="+mn-ea"/>
              <a:cs typeface="+mn-cs"/>
            </a:rPr>
            <a:t>Salut Oliver,</a:t>
          </a:r>
          <a:endParaRPr lang="en-GB" sz="1100">
            <a:solidFill>
              <a:schemeClr val="tx1"/>
            </a:solidFill>
            <a:effectLst/>
            <a:latin typeface="+mn-lt"/>
            <a:ea typeface="+mn-ea"/>
            <a:cs typeface="+mn-cs"/>
          </a:endParaRPr>
        </a:p>
        <a:p>
          <a:r>
            <a:rPr lang="fr-CH" sz="1100">
              <a:solidFill>
                <a:schemeClr val="tx1"/>
              </a:solidFill>
              <a:effectLst/>
              <a:latin typeface="+mn-lt"/>
              <a:ea typeface="+mn-ea"/>
              <a:cs typeface="+mn-cs"/>
            </a:rPr>
            <a:t> </a:t>
          </a:r>
          <a:endParaRPr lang="en-GB" sz="1100">
            <a:solidFill>
              <a:schemeClr val="tx1"/>
            </a:solidFill>
            <a:effectLst/>
            <a:latin typeface="+mn-lt"/>
            <a:ea typeface="+mn-ea"/>
            <a:cs typeface="+mn-cs"/>
          </a:endParaRPr>
        </a:p>
        <a:p>
          <a:r>
            <a:rPr lang="fr-CH" sz="1100">
              <a:solidFill>
                <a:schemeClr val="tx1"/>
              </a:solidFill>
              <a:effectLst/>
              <a:latin typeface="+mn-lt"/>
              <a:ea typeface="+mn-ea"/>
              <a:cs typeface="+mn-cs"/>
            </a:rPr>
            <a:t>Comme discuté hier lors de notre entrevue, tu trouveras ci-dessous les doses intégrées lors du retrait des ZDC Atlas et CMS pendant le EYETS24-25 :</a:t>
          </a:r>
          <a:endParaRPr lang="en-GB" sz="1100">
            <a:solidFill>
              <a:schemeClr val="tx1"/>
            </a:solidFill>
            <a:effectLst/>
            <a:latin typeface="+mn-lt"/>
            <a:ea typeface="+mn-ea"/>
            <a:cs typeface="+mn-cs"/>
          </a:endParaRPr>
        </a:p>
        <a:p>
          <a:pPr lvl="0"/>
          <a:r>
            <a:rPr lang="en-US" sz="1100">
              <a:solidFill>
                <a:schemeClr val="tx1"/>
              </a:solidFill>
              <a:effectLst/>
              <a:latin typeface="+mn-lt"/>
              <a:ea typeface="+mn-ea"/>
              <a:cs typeface="+mn-cs"/>
            </a:rPr>
            <a:t>ZDC ATLAS : </a:t>
          </a:r>
          <a:endParaRPr lang="en-GB" sz="1100">
            <a:solidFill>
              <a:schemeClr val="tx1"/>
            </a:solidFill>
            <a:effectLst/>
            <a:latin typeface="+mn-lt"/>
            <a:ea typeface="+mn-ea"/>
            <a:cs typeface="+mn-cs"/>
          </a:endParaRPr>
        </a:p>
        <a:p>
          <a:r>
            <a:rPr lang="en-US" sz="1100">
              <a:solidFill>
                <a:schemeClr val="tx1"/>
              </a:solidFill>
              <a:effectLst/>
              <a:latin typeface="+mn-lt"/>
              <a:ea typeface="+mn-ea"/>
              <a:cs typeface="+mn-cs"/>
            </a:rPr>
            <a:t>57 µSv ind. max / 330 pers.µSv collective</a:t>
          </a:r>
          <a:endParaRPr lang="en-GB" sz="1100">
            <a:solidFill>
              <a:schemeClr val="tx1"/>
            </a:solidFill>
            <a:effectLst/>
            <a:latin typeface="+mn-lt"/>
            <a:ea typeface="+mn-ea"/>
            <a:cs typeface="+mn-cs"/>
          </a:endParaRPr>
        </a:p>
        <a:p>
          <a:r>
            <a:rPr lang="en-US" sz="1100">
              <a:solidFill>
                <a:schemeClr val="tx1"/>
              </a:solidFill>
              <a:effectLst/>
              <a:latin typeface="+mn-lt"/>
              <a:ea typeface="+mn-ea"/>
              <a:cs typeface="+mn-cs"/>
            </a:rPr>
            <a:t>10 weeks of cooldown after ion run</a:t>
          </a:r>
          <a:endParaRPr lang="en-GB" sz="1100">
            <a:solidFill>
              <a:schemeClr val="tx1"/>
            </a:solidFill>
            <a:effectLst/>
            <a:latin typeface="+mn-lt"/>
            <a:ea typeface="+mn-ea"/>
            <a:cs typeface="+mn-cs"/>
          </a:endParaRPr>
        </a:p>
        <a:p>
          <a:r>
            <a:rPr lang="en-US" sz="1100">
              <a:solidFill>
                <a:schemeClr val="tx1"/>
              </a:solidFill>
              <a:effectLst/>
              <a:latin typeface="+mn-lt"/>
              <a:ea typeface="+mn-ea"/>
              <a:cs typeface="+mn-cs"/>
            </a:rPr>
            <a:t>IMPACT 246601</a:t>
          </a:r>
          <a:endParaRPr lang="en-GB" sz="1100">
            <a:solidFill>
              <a:schemeClr val="tx1"/>
            </a:solidFill>
            <a:effectLst/>
            <a:latin typeface="+mn-lt"/>
            <a:ea typeface="+mn-ea"/>
            <a:cs typeface="+mn-cs"/>
          </a:endParaRPr>
        </a:p>
        <a:p>
          <a:r>
            <a:rPr lang="en-US" sz="1100">
              <a:solidFill>
                <a:schemeClr val="tx1"/>
              </a:solidFill>
              <a:effectLst/>
              <a:latin typeface="+mn-lt"/>
              <a:ea typeface="+mn-ea"/>
              <a:cs typeface="+mn-cs"/>
            </a:rPr>
            <a:t> </a:t>
          </a:r>
          <a:endParaRPr lang="en-GB" sz="1100">
            <a:solidFill>
              <a:schemeClr val="tx1"/>
            </a:solidFill>
            <a:effectLst/>
            <a:latin typeface="+mn-lt"/>
            <a:ea typeface="+mn-ea"/>
            <a:cs typeface="+mn-cs"/>
          </a:endParaRPr>
        </a:p>
        <a:p>
          <a:pPr lvl="0"/>
          <a:r>
            <a:rPr lang="en-US" sz="1100">
              <a:solidFill>
                <a:schemeClr val="tx1"/>
              </a:solidFill>
              <a:effectLst/>
              <a:latin typeface="+mn-lt"/>
              <a:ea typeface="+mn-ea"/>
              <a:cs typeface="+mn-cs"/>
            </a:rPr>
            <a:t>ZDC CMS :</a:t>
          </a:r>
          <a:br>
            <a:rPr lang="en-US" sz="1100">
              <a:solidFill>
                <a:schemeClr val="tx1"/>
              </a:solidFill>
              <a:effectLst/>
              <a:latin typeface="+mn-lt"/>
              <a:ea typeface="+mn-ea"/>
              <a:cs typeface="+mn-cs"/>
            </a:rPr>
          </a:br>
          <a:r>
            <a:rPr lang="en-US" sz="1100">
              <a:solidFill>
                <a:schemeClr val="tx1"/>
              </a:solidFill>
              <a:effectLst/>
              <a:latin typeface="+mn-lt"/>
              <a:ea typeface="+mn-ea"/>
              <a:cs typeface="+mn-cs"/>
            </a:rPr>
            <a:t>88 µSv ind.max / 375 pers.µSv collective</a:t>
          </a:r>
          <a:endParaRPr lang="en-GB" sz="1100">
            <a:solidFill>
              <a:schemeClr val="tx1"/>
            </a:solidFill>
            <a:effectLst/>
            <a:latin typeface="+mn-lt"/>
            <a:ea typeface="+mn-ea"/>
            <a:cs typeface="+mn-cs"/>
          </a:endParaRPr>
        </a:p>
        <a:p>
          <a:r>
            <a:rPr lang="en-US" sz="1100">
              <a:solidFill>
                <a:schemeClr val="tx1"/>
              </a:solidFill>
              <a:effectLst/>
              <a:latin typeface="+mn-lt"/>
              <a:ea typeface="+mn-ea"/>
              <a:cs typeface="+mn-cs"/>
            </a:rPr>
            <a:t>8.5 weeks of cooldown after ion run</a:t>
          </a:r>
          <a:endParaRPr lang="en-GB" sz="1100">
            <a:solidFill>
              <a:schemeClr val="tx1"/>
            </a:solidFill>
            <a:effectLst/>
            <a:latin typeface="+mn-lt"/>
            <a:ea typeface="+mn-ea"/>
            <a:cs typeface="+mn-cs"/>
          </a:endParaRPr>
        </a:p>
        <a:p>
          <a:r>
            <a:rPr lang="en-US" sz="1100">
              <a:solidFill>
                <a:schemeClr val="tx1"/>
              </a:solidFill>
              <a:effectLst/>
              <a:latin typeface="+mn-lt"/>
              <a:ea typeface="+mn-ea"/>
              <a:cs typeface="+mn-cs"/>
            </a:rPr>
            <a:t>IMPACT 242812</a:t>
          </a:r>
          <a:endParaRPr lang="en-GB" sz="1100">
            <a:solidFill>
              <a:schemeClr val="tx1"/>
            </a:solidFill>
            <a:effectLst/>
            <a:latin typeface="+mn-lt"/>
            <a:ea typeface="+mn-ea"/>
            <a:cs typeface="+mn-cs"/>
          </a:endParaRPr>
        </a:p>
        <a:p>
          <a:r>
            <a:rPr lang="en-US" sz="1100">
              <a:solidFill>
                <a:schemeClr val="tx1"/>
              </a:solidFill>
              <a:effectLst/>
              <a:latin typeface="+mn-lt"/>
              <a:ea typeface="+mn-ea"/>
              <a:cs typeface="+mn-cs"/>
            </a:rPr>
            <a:t> </a:t>
          </a:r>
          <a:endParaRPr lang="en-GB" sz="1100">
            <a:solidFill>
              <a:schemeClr val="tx1"/>
            </a:solidFill>
            <a:effectLst/>
            <a:latin typeface="+mn-lt"/>
            <a:ea typeface="+mn-ea"/>
            <a:cs typeface="+mn-cs"/>
          </a:endParaRPr>
        </a:p>
        <a:p>
          <a:r>
            <a:rPr lang="fr-CH" sz="1100">
              <a:solidFill>
                <a:schemeClr val="tx1"/>
              </a:solidFill>
              <a:effectLst/>
              <a:latin typeface="+mn-lt"/>
              <a:ea typeface="+mn-ea"/>
              <a:cs typeface="+mn-cs"/>
            </a:rPr>
            <a:t>Pour le retrait du Mini Crane CMS, la date de retrait est prévue pour janvier 2027, ce qui implique que les dose rates sont négligeables car tous les éléments chauds auront été retirés (TAN, collimateurs, QRL).</a:t>
          </a:r>
          <a:endParaRPr lang="en-GB" sz="1100">
            <a:solidFill>
              <a:schemeClr val="tx1"/>
            </a:solidFill>
            <a:effectLst/>
            <a:latin typeface="+mn-lt"/>
            <a:ea typeface="+mn-ea"/>
            <a:cs typeface="+mn-cs"/>
          </a:endParaRPr>
        </a:p>
        <a:p>
          <a:r>
            <a:rPr lang="fr-CH" sz="1100">
              <a:solidFill>
                <a:schemeClr val="tx1"/>
              </a:solidFill>
              <a:effectLst/>
              <a:latin typeface="+mn-lt"/>
              <a:ea typeface="+mn-ea"/>
              <a:cs typeface="+mn-cs"/>
            </a:rPr>
            <a:t> </a:t>
          </a:r>
          <a:endParaRPr lang="en-GB" sz="1100">
            <a:solidFill>
              <a:schemeClr val="tx1"/>
            </a:solidFill>
            <a:effectLst/>
            <a:latin typeface="+mn-lt"/>
            <a:ea typeface="+mn-ea"/>
            <a:cs typeface="+mn-cs"/>
          </a:endParaRPr>
        </a:p>
        <a:p>
          <a:r>
            <a:rPr lang="fr-CH" sz="1100">
              <a:solidFill>
                <a:schemeClr val="tx1"/>
              </a:solidFill>
              <a:effectLst/>
              <a:latin typeface="+mn-lt"/>
              <a:ea typeface="+mn-ea"/>
              <a:cs typeface="+mn-cs"/>
            </a:rPr>
            <a:t>Bonne journée,</a:t>
          </a:r>
          <a:endParaRPr lang="en-GB" sz="1100">
            <a:solidFill>
              <a:schemeClr val="tx1"/>
            </a:solidFill>
            <a:effectLst/>
            <a:latin typeface="+mn-lt"/>
            <a:ea typeface="+mn-ea"/>
            <a:cs typeface="+mn-cs"/>
          </a:endParaRPr>
        </a:p>
        <a:p>
          <a:r>
            <a:rPr lang="fr-CH" sz="1100">
              <a:solidFill>
                <a:schemeClr val="tx1"/>
              </a:solidFill>
              <a:effectLst/>
              <a:latin typeface="+mn-lt"/>
              <a:ea typeface="+mn-ea"/>
              <a:cs typeface="+mn-cs"/>
            </a:rPr>
            <a:t>Safouane.</a:t>
          </a:r>
          <a:endParaRPr lang="en-GB" sz="1100">
            <a:solidFill>
              <a:schemeClr val="tx1"/>
            </a:solidFill>
            <a:effectLst/>
            <a:latin typeface="+mn-lt"/>
            <a:ea typeface="+mn-ea"/>
            <a:cs typeface="+mn-cs"/>
          </a:endParaRPr>
        </a:p>
        <a:p>
          <a:r>
            <a:rPr lang="fr-CH" sz="1100">
              <a:solidFill>
                <a:schemeClr val="tx1"/>
              </a:solidFill>
              <a:effectLst/>
              <a:latin typeface="+mn-lt"/>
              <a:ea typeface="+mn-ea"/>
              <a:cs typeface="+mn-cs"/>
            </a:rPr>
            <a:t> </a:t>
          </a:r>
          <a:endParaRPr lang="en-GB" sz="1100">
            <a:solidFill>
              <a:schemeClr val="tx1"/>
            </a:solidFill>
            <a:effectLst/>
            <a:latin typeface="+mn-lt"/>
            <a:ea typeface="+mn-ea"/>
            <a:cs typeface="+mn-cs"/>
          </a:endParaRPr>
        </a:p>
        <a:p>
          <a:endParaRPr lang="en-GB"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javascript:;" TargetMode="External"/><Relationship Id="rId2" Type="http://schemas.openxmlformats.org/officeDocument/2006/relationships/hyperlink" Target="javascript:;" TargetMode="External"/><Relationship Id="rId1" Type="http://schemas.openxmlformats.org/officeDocument/2006/relationships/hyperlink" Target="javascript:;" TargetMode="External"/><Relationship Id="rId5" Type="http://schemas.openxmlformats.org/officeDocument/2006/relationships/printerSettings" Target="../printerSettings/printerSettings1.bin"/><Relationship Id="rId4" Type="http://schemas.openxmlformats.org/officeDocument/2006/relationships/hyperlink" Target="javascript:;" TargetMode="External"/></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impact-ng.cern.ch/dimr/8031879/1" TargetMode="External"/><Relationship Id="rId7" Type="http://schemas.openxmlformats.org/officeDocument/2006/relationships/printerSettings" Target="../printerSettings/printerSettings2.bin"/><Relationship Id="rId2" Type="http://schemas.openxmlformats.org/officeDocument/2006/relationships/hyperlink" Target="https://impact.cern.ch/impact/secure/?place=editActivity:252450" TargetMode="External"/><Relationship Id="rId1" Type="http://schemas.openxmlformats.org/officeDocument/2006/relationships/hyperlink" Target="https://impact-ng.cern.ch/wdp/4542/1" TargetMode="External"/><Relationship Id="rId6" Type="http://schemas.openxmlformats.org/officeDocument/2006/relationships/hyperlink" Target="https://impact-ng.cern.ch/dimr/8032176/1" TargetMode="External"/><Relationship Id="rId5" Type="http://schemas.openxmlformats.org/officeDocument/2006/relationships/hyperlink" Target="https://impact-ng.cern.ch/dimr/8031879/1" TargetMode="External"/><Relationship Id="rId4" Type="http://schemas.openxmlformats.org/officeDocument/2006/relationships/hyperlink" Target="https://impact-ng.cern.ch/dimr/8031879/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0EBCD-F1AB-4928-A4D3-77FA67F6175E}">
  <sheetPr>
    <pageSetUpPr fitToPage="1"/>
  </sheetPr>
  <dimension ref="C1:E6"/>
  <sheetViews>
    <sheetView zoomScale="145" zoomScaleNormal="145" workbookViewId="0">
      <selection activeCell="D24" sqref="D24"/>
    </sheetView>
  </sheetViews>
  <sheetFormatPr defaultColWidth="9.140625" defaultRowHeight="15" x14ac:dyDescent="0.25"/>
  <cols>
    <col min="1" max="2" width="9.140625" style="1"/>
    <col min="3" max="3" width="16.85546875" style="1" customWidth="1"/>
    <col min="4" max="4" width="28.5703125" style="1" customWidth="1"/>
    <col min="5" max="5" width="16.85546875" style="1" customWidth="1"/>
    <col min="6" max="16384" width="9.140625" style="1"/>
  </cols>
  <sheetData>
    <row r="1" spans="3:5" ht="15.75" thickBot="1" x14ac:dyDescent="0.3"/>
    <row r="2" spans="3:5" ht="15.75" thickBot="1" x14ac:dyDescent="0.3">
      <c r="C2" s="81" t="s">
        <v>5</v>
      </c>
      <c r="D2" s="82"/>
      <c r="E2" s="3" t="s">
        <v>6</v>
      </c>
    </row>
    <row r="3" spans="3:5" ht="15.75" thickBot="1" x14ac:dyDescent="0.3">
      <c r="C3" s="4"/>
      <c r="D3" s="5" t="s">
        <v>7</v>
      </c>
      <c r="E3" s="6" t="s">
        <v>8</v>
      </c>
    </row>
    <row r="4" spans="3:5" ht="15.75" thickBot="1" x14ac:dyDescent="0.3">
      <c r="C4" s="7"/>
      <c r="D4" s="8" t="s">
        <v>9</v>
      </c>
      <c r="E4" s="9" t="s">
        <v>10</v>
      </c>
    </row>
    <row r="5" spans="3:5" ht="15.75" thickBot="1" x14ac:dyDescent="0.3">
      <c r="C5" s="4"/>
      <c r="D5" s="5" t="s">
        <v>11</v>
      </c>
      <c r="E5" s="6" t="s">
        <v>12</v>
      </c>
    </row>
    <row r="6" spans="3:5" ht="15.75" thickBot="1" x14ac:dyDescent="0.3">
      <c r="C6" s="7"/>
      <c r="D6" s="8" t="s">
        <v>13</v>
      </c>
      <c r="E6" s="9" t="s">
        <v>14</v>
      </c>
    </row>
  </sheetData>
  <mergeCells count="1">
    <mergeCell ref="C2:D2"/>
  </mergeCells>
  <hyperlinks>
    <hyperlink ref="D3" r:id="rId1" display="javascript:;" xr:uid="{A0345B05-E96B-48F6-AB22-F0CABA9ED55E}"/>
    <hyperlink ref="D4" r:id="rId2" display="javascript:;" xr:uid="{AF77680F-953A-4F51-B024-11BF7CE80D29}"/>
    <hyperlink ref="D5" r:id="rId3" display="javascript:;" xr:uid="{0D91E0EA-B3FB-4233-960F-CF106B5A3CD4}"/>
    <hyperlink ref="D6" r:id="rId4" display="javascript:;" xr:uid="{10EAB74F-B6DE-49B8-A5C6-69EACD4E9CA9}"/>
  </hyperlinks>
  <pageMargins left="0.70866141732283472" right="0.39370078740157483" top="0.47244094488188981" bottom="0.47244094488188981" header="0.31496062992125984" footer="0.31496062992125984"/>
  <pageSetup paperSize="9" scale="51" fitToHeight="0" orientation="landscape" r:id="rId5"/>
  <headerFooter>
    <oddHeader>&amp;C&amp;"-,Bold"&amp;14&amp;A</oddHeader>
    <oddFooter>&amp;LCERN/oboettch - EDMS 3292706
&amp;D&amp;C- &amp;P / &amp;N -&amp;R&amp;F/&amp;A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B1814-4CBE-42BA-B38B-340AB66AAFE3}">
  <sheetPr>
    <pageSetUpPr fitToPage="1"/>
  </sheetPr>
  <dimension ref="B2:M36"/>
  <sheetViews>
    <sheetView tabSelected="1" zoomScale="85" zoomScaleNormal="85" zoomScaleSheetLayoutView="115" workbookViewId="0">
      <selection activeCell="A23" sqref="A23:XFD23"/>
    </sheetView>
  </sheetViews>
  <sheetFormatPr defaultColWidth="9.140625" defaultRowHeight="15" x14ac:dyDescent="0.25"/>
  <cols>
    <col min="1" max="1" width="9.140625" style="1"/>
    <col min="2" max="2" width="20.42578125" style="1" bestFit="1" customWidth="1"/>
    <col min="3" max="3" width="19.7109375" style="1" bestFit="1" customWidth="1"/>
    <col min="4" max="4" width="7.7109375" style="1" bestFit="1" customWidth="1"/>
    <col min="5" max="5" width="68.7109375" style="24" bestFit="1" customWidth="1"/>
    <col min="6" max="6" width="38.28515625" style="1" bestFit="1" customWidth="1"/>
    <col min="7" max="7" width="47.42578125" style="1" bestFit="1" customWidth="1"/>
    <col min="8" max="8" width="14.5703125" style="1" customWidth="1"/>
    <col min="9" max="12" width="17.7109375" style="1" customWidth="1"/>
    <col min="13" max="13" width="45.85546875" style="64" customWidth="1"/>
    <col min="14" max="17" width="7.42578125" style="1" customWidth="1"/>
    <col min="18" max="16384" width="9.140625" style="1"/>
  </cols>
  <sheetData>
    <row r="2" spans="2:13" x14ac:dyDescent="0.25">
      <c r="E2" s="1"/>
      <c r="G2" s="2"/>
      <c r="H2" s="2"/>
      <c r="I2" s="2"/>
      <c r="J2" s="2"/>
      <c r="K2" s="2"/>
      <c r="L2" s="2"/>
      <c r="M2" s="65"/>
    </row>
    <row r="3" spans="2:13" s="79" customFormat="1" ht="21" x14ac:dyDescent="0.25">
      <c r="B3" s="85" t="s">
        <v>45</v>
      </c>
      <c r="C3" s="78"/>
      <c r="D3" s="78"/>
      <c r="E3" s="78"/>
      <c r="F3" s="78"/>
      <c r="M3" s="80"/>
    </row>
    <row r="4" spans="2:13" s="52" customFormat="1" ht="56.25" x14ac:dyDescent="0.25">
      <c r="B4" s="53" t="s">
        <v>47</v>
      </c>
      <c r="C4" s="54" t="s">
        <v>46</v>
      </c>
      <c r="D4" s="54" t="s">
        <v>68</v>
      </c>
      <c r="E4" s="55" t="s">
        <v>0</v>
      </c>
      <c r="F4" s="56" t="s">
        <v>15</v>
      </c>
      <c r="G4" s="56" t="s">
        <v>69</v>
      </c>
      <c r="H4" s="56" t="s">
        <v>98</v>
      </c>
      <c r="I4" s="56" t="s">
        <v>73</v>
      </c>
      <c r="J4" s="56" t="s">
        <v>74</v>
      </c>
      <c r="K4" s="56" t="s">
        <v>75</v>
      </c>
      <c r="L4" s="56" t="s">
        <v>76</v>
      </c>
      <c r="M4" s="56" t="s">
        <v>70</v>
      </c>
    </row>
    <row r="5" spans="2:13" s="47" customFormat="1" ht="18.75" x14ac:dyDescent="0.3">
      <c r="B5" s="42"/>
      <c r="C5" s="43"/>
      <c r="D5" s="43">
        <v>10</v>
      </c>
      <c r="E5" s="44" t="s">
        <v>82</v>
      </c>
      <c r="F5" s="45"/>
      <c r="G5" s="45" t="s">
        <v>83</v>
      </c>
      <c r="H5" s="46"/>
      <c r="I5" s="45"/>
      <c r="J5" s="45"/>
      <c r="K5" s="45" t="s">
        <v>77</v>
      </c>
      <c r="L5" s="45" t="s">
        <v>77</v>
      </c>
      <c r="M5" s="58"/>
    </row>
    <row r="6" spans="2:13" s="12" customFormat="1" ht="30" x14ac:dyDescent="0.25">
      <c r="B6" s="30" t="s">
        <v>56</v>
      </c>
      <c r="C6" s="19" t="s">
        <v>55</v>
      </c>
      <c r="D6" s="19">
        <v>11</v>
      </c>
      <c r="E6" s="21" t="s">
        <v>16</v>
      </c>
      <c r="F6" s="16" t="s">
        <v>20</v>
      </c>
      <c r="G6" s="83" t="s">
        <v>100</v>
      </c>
      <c r="H6" s="15">
        <v>5</v>
      </c>
      <c r="I6" s="17">
        <v>6</v>
      </c>
      <c r="J6" s="17">
        <v>3</v>
      </c>
      <c r="K6" s="17"/>
      <c r="L6" s="17"/>
      <c r="M6" s="60" t="s">
        <v>99</v>
      </c>
    </row>
    <row r="7" spans="2:13" s="12" customFormat="1" ht="30" x14ac:dyDescent="0.25">
      <c r="B7" s="20" t="s">
        <v>62</v>
      </c>
      <c r="C7" s="19" t="s">
        <v>53</v>
      </c>
      <c r="D7" s="19">
        <v>12</v>
      </c>
      <c r="E7" s="22" t="s">
        <v>17</v>
      </c>
      <c r="F7" s="16" t="s">
        <v>58</v>
      </c>
      <c r="G7" s="17" t="s">
        <v>71</v>
      </c>
      <c r="H7" s="15"/>
      <c r="I7" s="17">
        <v>330</v>
      </c>
      <c r="J7" s="17">
        <v>57</v>
      </c>
      <c r="K7" s="17">
        <v>330</v>
      </c>
      <c r="L7" s="17">
        <v>57</v>
      </c>
      <c r="M7" s="60" t="s">
        <v>94</v>
      </c>
    </row>
    <row r="8" spans="2:13" s="12" customFormat="1" ht="30" x14ac:dyDescent="0.25">
      <c r="B8" s="39" t="s">
        <v>62</v>
      </c>
      <c r="C8" s="29" t="s">
        <v>52</v>
      </c>
      <c r="D8" s="29">
        <v>13</v>
      </c>
      <c r="E8" s="22" t="s">
        <v>17</v>
      </c>
      <c r="F8" s="16" t="s">
        <v>59</v>
      </c>
      <c r="G8" s="17" t="s">
        <v>72</v>
      </c>
      <c r="H8" s="15"/>
      <c r="I8" s="17">
        <v>375</v>
      </c>
      <c r="J8" s="17">
        <v>88</v>
      </c>
      <c r="K8" s="17">
        <v>375</v>
      </c>
      <c r="L8" s="17">
        <v>88</v>
      </c>
      <c r="M8" s="60" t="s">
        <v>94</v>
      </c>
    </row>
    <row r="9" spans="2:13" s="12" customFormat="1" ht="30" x14ac:dyDescent="0.25">
      <c r="B9" s="40" t="s">
        <v>63</v>
      </c>
      <c r="C9" s="29" t="s">
        <v>52</v>
      </c>
      <c r="D9" s="29">
        <v>14</v>
      </c>
      <c r="E9" s="21" t="s">
        <v>66</v>
      </c>
      <c r="F9" s="16" t="s">
        <v>18</v>
      </c>
      <c r="G9" s="16"/>
      <c r="H9" s="15"/>
      <c r="I9" s="16"/>
      <c r="J9" s="16"/>
      <c r="K9" s="16"/>
      <c r="L9" s="16"/>
      <c r="M9" s="84" t="s">
        <v>101</v>
      </c>
    </row>
    <row r="10" spans="2:13" s="12" customFormat="1" x14ac:dyDescent="0.25">
      <c r="B10" s="30" t="s">
        <v>65</v>
      </c>
      <c r="C10" s="26" t="s">
        <v>64</v>
      </c>
      <c r="D10" s="19">
        <v>15</v>
      </c>
      <c r="E10" s="21" t="s">
        <v>67</v>
      </c>
      <c r="F10" s="16" t="s">
        <v>19</v>
      </c>
      <c r="G10" s="16"/>
      <c r="H10" s="15"/>
      <c r="I10" s="16"/>
      <c r="J10" s="16"/>
      <c r="K10" s="16"/>
      <c r="L10" s="16"/>
      <c r="M10" s="59"/>
    </row>
    <row r="11" spans="2:13" s="12" customFormat="1" x14ac:dyDescent="0.25">
      <c r="B11" s="38" t="s">
        <v>51</v>
      </c>
      <c r="C11" s="41" t="s">
        <v>54</v>
      </c>
      <c r="D11" s="19">
        <v>16</v>
      </c>
      <c r="E11" s="23" t="s">
        <v>21</v>
      </c>
      <c r="F11" s="16" t="s">
        <v>22</v>
      </c>
      <c r="G11" s="16"/>
      <c r="H11" s="15"/>
      <c r="I11" s="16"/>
      <c r="J11" s="16"/>
      <c r="K11" s="16"/>
      <c r="L11" s="16"/>
      <c r="M11" s="59"/>
    </row>
    <row r="12" spans="2:13" s="12" customFormat="1" x14ac:dyDescent="0.25">
      <c r="B12" s="30"/>
      <c r="C12" s="19"/>
      <c r="D12" s="19"/>
      <c r="E12" s="22"/>
      <c r="F12" s="17"/>
      <c r="G12" s="17"/>
      <c r="H12" s="15"/>
      <c r="I12" s="17"/>
      <c r="J12" s="17"/>
      <c r="K12" s="17"/>
      <c r="L12" s="17"/>
      <c r="M12" s="61"/>
    </row>
    <row r="13" spans="2:13" s="47" customFormat="1" ht="18.75" x14ac:dyDescent="0.25">
      <c r="B13" s="48"/>
      <c r="C13" s="49"/>
      <c r="D13" s="49">
        <v>20</v>
      </c>
      <c r="E13" s="57" t="s">
        <v>80</v>
      </c>
      <c r="F13" s="45"/>
      <c r="G13" s="45" t="s">
        <v>81</v>
      </c>
      <c r="H13" s="46"/>
      <c r="I13" s="45"/>
      <c r="J13" s="45"/>
      <c r="K13" s="45"/>
      <c r="L13" s="45"/>
      <c r="M13" s="58"/>
    </row>
    <row r="14" spans="2:13" s="11" customFormat="1" x14ac:dyDescent="0.25">
      <c r="B14" s="38" t="s">
        <v>51</v>
      </c>
      <c r="C14" s="41" t="s">
        <v>54</v>
      </c>
      <c r="D14" s="19">
        <v>21</v>
      </c>
      <c r="E14" s="35" t="s">
        <v>23</v>
      </c>
      <c r="F14" s="13" t="s">
        <v>27</v>
      </c>
      <c r="G14" s="13"/>
      <c r="H14" s="13" t="s">
        <v>1</v>
      </c>
      <c r="I14" s="13"/>
      <c r="J14" s="13"/>
      <c r="K14" s="13"/>
      <c r="L14" s="13"/>
      <c r="M14" s="62"/>
    </row>
    <row r="15" spans="2:13" s="11" customFormat="1" ht="30" x14ac:dyDescent="0.25">
      <c r="B15" s="39" t="s">
        <v>88</v>
      </c>
      <c r="C15" s="29" t="s">
        <v>26</v>
      </c>
      <c r="D15" s="19" t="s">
        <v>89</v>
      </c>
      <c r="E15" s="35" t="s">
        <v>86</v>
      </c>
      <c r="F15" s="13" t="s">
        <v>91</v>
      </c>
      <c r="G15" s="13" t="s">
        <v>92</v>
      </c>
      <c r="H15" s="13" t="s">
        <v>3</v>
      </c>
      <c r="I15" s="13">
        <v>500</v>
      </c>
      <c r="J15" s="13">
        <v>160</v>
      </c>
      <c r="K15" s="13">
        <f>I15*2</f>
        <v>1000</v>
      </c>
      <c r="L15" s="13">
        <f>J15*2</f>
        <v>320</v>
      </c>
      <c r="M15" s="66" t="s">
        <v>95</v>
      </c>
    </row>
    <row r="16" spans="2:13" s="11" customFormat="1" x14ac:dyDescent="0.25">
      <c r="B16" s="39" t="s">
        <v>88</v>
      </c>
      <c r="C16" s="29" t="s">
        <v>26</v>
      </c>
      <c r="D16" s="29" t="s">
        <v>90</v>
      </c>
      <c r="E16" s="35" t="s">
        <v>87</v>
      </c>
      <c r="F16" s="13" t="s">
        <v>91</v>
      </c>
      <c r="G16" s="14"/>
      <c r="H16" s="13"/>
      <c r="I16" s="13">
        <v>560</v>
      </c>
      <c r="J16" s="13">
        <v>150</v>
      </c>
      <c r="K16" s="13">
        <f>I16*2</f>
        <v>1120</v>
      </c>
      <c r="L16" s="13">
        <f>J16*2</f>
        <v>300</v>
      </c>
      <c r="M16" s="63"/>
    </row>
    <row r="17" spans="2:13" s="11" customFormat="1" x14ac:dyDescent="0.25">
      <c r="B17" s="31"/>
      <c r="C17" s="26"/>
      <c r="D17" s="29">
        <v>24</v>
      </c>
      <c r="E17" s="35"/>
      <c r="F17" s="13"/>
      <c r="G17" s="13"/>
      <c r="H17" s="13"/>
      <c r="I17" s="13"/>
      <c r="J17" s="13"/>
      <c r="K17" s="13"/>
      <c r="L17" s="13"/>
      <c r="M17" s="62"/>
    </row>
    <row r="18" spans="2:13" s="47" customFormat="1" ht="18.75" x14ac:dyDescent="0.25">
      <c r="B18" s="50" t="s">
        <v>48</v>
      </c>
      <c r="C18" s="51" t="s">
        <v>49</v>
      </c>
      <c r="D18" s="51">
        <v>30</v>
      </c>
      <c r="E18" s="57" t="s">
        <v>78</v>
      </c>
      <c r="F18" s="45"/>
      <c r="G18" s="45" t="s">
        <v>79</v>
      </c>
      <c r="H18" s="46"/>
      <c r="I18" s="45"/>
      <c r="J18" s="45"/>
      <c r="K18" s="45"/>
      <c r="L18" s="45"/>
      <c r="M18" s="58"/>
    </row>
    <row r="19" spans="2:13" s="10" customFormat="1" ht="30" x14ac:dyDescent="0.25">
      <c r="B19" s="32"/>
      <c r="C19" s="27"/>
      <c r="D19" s="19">
        <v>31</v>
      </c>
      <c r="E19" s="36" t="s">
        <v>30</v>
      </c>
      <c r="F19" s="13" t="s">
        <v>33</v>
      </c>
      <c r="G19" s="13"/>
      <c r="H19" s="13"/>
      <c r="I19" s="13"/>
      <c r="J19" s="13"/>
      <c r="K19" s="13"/>
      <c r="L19" s="13"/>
      <c r="M19" s="62"/>
    </row>
    <row r="20" spans="2:13" s="10" customFormat="1" x14ac:dyDescent="0.25">
      <c r="B20" s="32"/>
      <c r="C20" s="27"/>
      <c r="D20" s="19">
        <v>32</v>
      </c>
      <c r="E20" s="35" t="s">
        <v>31</v>
      </c>
      <c r="F20" s="13" t="s">
        <v>34</v>
      </c>
      <c r="G20" s="13"/>
      <c r="H20" s="13"/>
      <c r="I20" s="13"/>
      <c r="J20" s="13"/>
      <c r="K20" s="13"/>
      <c r="L20" s="13"/>
      <c r="M20" s="62"/>
    </row>
    <row r="21" spans="2:13" s="10" customFormat="1" x14ac:dyDescent="0.25">
      <c r="B21" s="32"/>
      <c r="C21" s="27"/>
      <c r="D21" s="29">
        <v>33</v>
      </c>
      <c r="E21" s="35" t="s">
        <v>32</v>
      </c>
      <c r="F21" s="13" t="s">
        <v>35</v>
      </c>
      <c r="G21" s="13"/>
      <c r="H21" s="13"/>
      <c r="I21" s="13"/>
      <c r="J21" s="13"/>
      <c r="K21" s="13"/>
      <c r="L21" s="13"/>
      <c r="M21" s="62"/>
    </row>
    <row r="22" spans="2:13" s="10" customFormat="1" x14ac:dyDescent="0.25">
      <c r="B22" s="33"/>
      <c r="C22" s="28"/>
      <c r="D22" s="29">
        <v>34</v>
      </c>
      <c r="E22" s="35" t="s">
        <v>38</v>
      </c>
      <c r="F22" s="13" t="s">
        <v>39</v>
      </c>
      <c r="G22" s="13"/>
      <c r="H22" s="13"/>
      <c r="I22" s="13"/>
      <c r="J22" s="13"/>
      <c r="K22" s="13"/>
      <c r="L22" s="13"/>
      <c r="M22" s="62"/>
    </row>
    <row r="23" spans="2:13" s="10" customFormat="1" x14ac:dyDescent="0.25">
      <c r="B23" s="39" t="s">
        <v>88</v>
      </c>
      <c r="C23" s="29" t="s">
        <v>26</v>
      </c>
      <c r="D23" s="19">
        <v>35</v>
      </c>
      <c r="E23" s="36" t="s">
        <v>93</v>
      </c>
      <c r="F23" s="13" t="s">
        <v>91</v>
      </c>
      <c r="G23" s="13" t="s">
        <v>92</v>
      </c>
      <c r="H23" s="13"/>
      <c r="I23" s="13">
        <v>36</v>
      </c>
      <c r="J23" s="13">
        <v>10</v>
      </c>
      <c r="K23" s="13">
        <f>I23*4</f>
        <v>144</v>
      </c>
      <c r="L23" s="13">
        <f>J23*4</f>
        <v>40</v>
      </c>
      <c r="M23" s="62"/>
    </row>
    <row r="24" spans="2:13" s="10" customFormat="1" x14ac:dyDescent="0.25">
      <c r="B24" s="34"/>
      <c r="C24" s="18"/>
      <c r="D24" s="19">
        <v>36</v>
      </c>
      <c r="E24" s="35" t="s">
        <v>37</v>
      </c>
      <c r="F24" s="14" t="s">
        <v>36</v>
      </c>
      <c r="G24" s="14"/>
      <c r="H24" s="13"/>
      <c r="I24" s="14"/>
      <c r="J24" s="14"/>
      <c r="K24" s="14"/>
      <c r="L24" s="14"/>
      <c r="M24" s="63"/>
    </row>
    <row r="25" spans="2:13" s="10" customFormat="1" x14ac:dyDescent="0.25">
      <c r="B25" s="34"/>
      <c r="C25" s="18"/>
      <c r="D25" s="19">
        <v>37</v>
      </c>
      <c r="E25" s="35"/>
      <c r="F25" s="14"/>
      <c r="G25" s="14"/>
      <c r="H25" s="13"/>
      <c r="I25" s="14"/>
      <c r="J25" s="14"/>
      <c r="K25" s="14"/>
      <c r="L25" s="14"/>
      <c r="M25" s="63"/>
    </row>
    <row r="26" spans="2:13" s="47" customFormat="1" ht="37.5" x14ac:dyDescent="0.25">
      <c r="B26" s="48"/>
      <c r="C26" s="49"/>
      <c r="D26" s="49">
        <v>40</v>
      </c>
      <c r="E26" s="57" t="s">
        <v>84</v>
      </c>
      <c r="F26" s="45"/>
      <c r="G26" s="45" t="s">
        <v>85</v>
      </c>
      <c r="H26" s="46"/>
      <c r="I26" s="45"/>
      <c r="J26" s="45"/>
      <c r="K26" s="45"/>
      <c r="L26" s="45"/>
      <c r="M26" s="58"/>
    </row>
    <row r="27" spans="2:13" s="10" customFormat="1" x14ac:dyDescent="0.25">
      <c r="B27" s="39" t="s">
        <v>62</v>
      </c>
      <c r="C27" s="29" t="s">
        <v>50</v>
      </c>
      <c r="D27" s="19">
        <v>41</v>
      </c>
      <c r="E27" s="35" t="s">
        <v>40</v>
      </c>
      <c r="F27" s="14"/>
      <c r="G27" s="14"/>
      <c r="H27" s="13"/>
      <c r="I27" s="14"/>
      <c r="J27" s="14"/>
      <c r="K27" s="14"/>
      <c r="L27" s="14"/>
      <c r="M27" s="63"/>
    </row>
    <row r="28" spans="2:13" s="10" customFormat="1" x14ac:dyDescent="0.25">
      <c r="B28" s="28"/>
      <c r="C28" s="28"/>
      <c r="D28" s="19">
        <v>42</v>
      </c>
      <c r="E28" s="35" t="s">
        <v>41</v>
      </c>
      <c r="F28" s="13"/>
      <c r="G28" s="13"/>
      <c r="H28" s="13"/>
      <c r="I28" s="13"/>
      <c r="J28" s="13"/>
      <c r="K28" s="13"/>
      <c r="L28" s="13"/>
      <c r="M28" s="62"/>
    </row>
    <row r="29" spans="2:13" s="10" customFormat="1" x14ac:dyDescent="0.25">
      <c r="B29" s="38" t="s">
        <v>51</v>
      </c>
      <c r="C29" s="41" t="s">
        <v>54</v>
      </c>
      <c r="D29" s="29">
        <v>43</v>
      </c>
      <c r="E29" s="35" t="s">
        <v>24</v>
      </c>
      <c r="F29" s="13" t="s">
        <v>28</v>
      </c>
      <c r="G29" s="13"/>
      <c r="H29" s="13" t="s">
        <v>4</v>
      </c>
      <c r="I29" s="13"/>
      <c r="J29" s="13"/>
      <c r="K29" s="13"/>
      <c r="L29" s="13"/>
      <c r="M29" s="62"/>
    </row>
    <row r="30" spans="2:13" s="10" customFormat="1" x14ac:dyDescent="0.25">
      <c r="B30" s="30" t="s">
        <v>56</v>
      </c>
      <c r="C30" s="19" t="s">
        <v>57</v>
      </c>
      <c r="D30" s="29">
        <v>44</v>
      </c>
      <c r="E30" s="37" t="s">
        <v>25</v>
      </c>
      <c r="F30" s="13" t="s">
        <v>29</v>
      </c>
      <c r="G30" s="13"/>
      <c r="H30" s="13" t="s">
        <v>2</v>
      </c>
      <c r="I30" s="13"/>
      <c r="J30" s="13"/>
      <c r="K30" s="13"/>
      <c r="L30" s="13"/>
      <c r="M30" s="62"/>
    </row>
    <row r="31" spans="2:13" s="12" customFormat="1" x14ac:dyDescent="0.25">
      <c r="B31" s="30" t="s">
        <v>56</v>
      </c>
      <c r="C31" s="19" t="s">
        <v>55</v>
      </c>
      <c r="D31" s="19">
        <v>45</v>
      </c>
      <c r="E31" s="25" t="s">
        <v>43</v>
      </c>
      <c r="F31" s="16" t="s">
        <v>20</v>
      </c>
      <c r="G31" s="16"/>
      <c r="H31" s="15"/>
      <c r="I31" s="16"/>
      <c r="J31" s="16"/>
      <c r="K31" s="16"/>
      <c r="L31" s="16"/>
      <c r="M31" s="59"/>
    </row>
    <row r="32" spans="2:13" s="73" customFormat="1" x14ac:dyDescent="0.25">
      <c r="B32" s="76" t="s">
        <v>96</v>
      </c>
      <c r="C32" s="67" t="s">
        <v>53</v>
      </c>
      <c r="D32" s="68">
        <v>46</v>
      </c>
      <c r="E32" s="69" t="s">
        <v>60</v>
      </c>
      <c r="F32" s="77" t="s">
        <v>61</v>
      </c>
      <c r="G32" s="70"/>
      <c r="H32" s="72"/>
      <c r="I32" s="70"/>
      <c r="J32" s="70"/>
      <c r="K32" s="70"/>
      <c r="L32" s="70"/>
      <c r="M32" s="71"/>
    </row>
    <row r="33" spans="2:13" s="73" customFormat="1" x14ac:dyDescent="0.25">
      <c r="B33" s="74" t="s">
        <v>97</v>
      </c>
      <c r="C33" s="75"/>
      <c r="D33" s="68">
        <v>47</v>
      </c>
      <c r="E33" s="69" t="s">
        <v>44</v>
      </c>
      <c r="F33" s="77" t="s">
        <v>61</v>
      </c>
      <c r="G33" s="70"/>
      <c r="H33" s="72"/>
      <c r="I33" s="70"/>
      <c r="J33" s="70"/>
      <c r="K33" s="70"/>
      <c r="L33" s="70"/>
      <c r="M33" s="71"/>
    </row>
    <row r="34" spans="2:13" s="73" customFormat="1" x14ac:dyDescent="0.25">
      <c r="B34" s="76" t="s">
        <v>96</v>
      </c>
      <c r="C34" s="67" t="s">
        <v>52</v>
      </c>
      <c r="D34" s="67">
        <v>48</v>
      </c>
      <c r="E34" s="69" t="s">
        <v>42</v>
      </c>
      <c r="F34" s="77" t="s">
        <v>59</v>
      </c>
      <c r="G34" s="70"/>
      <c r="H34" s="72"/>
      <c r="I34" s="70"/>
      <c r="J34" s="70"/>
      <c r="K34" s="70"/>
      <c r="L34" s="70"/>
      <c r="M34" s="71"/>
    </row>
    <row r="35" spans="2:13" s="73" customFormat="1" x14ac:dyDescent="0.25">
      <c r="B35" s="74" t="s">
        <v>97</v>
      </c>
      <c r="C35" s="75"/>
      <c r="D35" s="67">
        <v>49</v>
      </c>
      <c r="E35" s="69" t="s">
        <v>44</v>
      </c>
      <c r="F35" s="77" t="s">
        <v>59</v>
      </c>
      <c r="G35" s="70"/>
      <c r="H35" s="72"/>
      <c r="I35" s="70"/>
      <c r="J35" s="70"/>
      <c r="K35" s="70"/>
      <c r="L35" s="70"/>
      <c r="M35" s="71"/>
    </row>
    <row r="36" spans="2:13" s="10" customFormat="1" x14ac:dyDescent="0.25">
      <c r="E36" s="24"/>
      <c r="M36" s="24"/>
    </row>
  </sheetData>
  <hyperlinks>
    <hyperlink ref="B18" r:id="rId1" xr:uid="{CFD61A57-43E4-4A47-84DF-C14EBD4AB60D}"/>
    <hyperlink ref="C18" r:id="rId2" xr:uid="{24F5F2FE-D1F9-4E68-9BFB-9627A67AF580}"/>
    <hyperlink ref="B11" r:id="rId3" xr:uid="{7CCD657E-93E7-4A66-B148-EF781E64F2AB}"/>
    <hyperlink ref="B14" r:id="rId4" xr:uid="{664B0723-617E-4391-B64E-B089189A4236}"/>
    <hyperlink ref="B29" r:id="rId5" xr:uid="{842539A3-9066-46FB-9D89-231083A47A54}"/>
    <hyperlink ref="B3" r:id="rId6" xr:uid="{B58BB7CD-85AD-4D2D-AD5F-8A9D0D4A2622}"/>
  </hyperlinks>
  <pageMargins left="0.23622047244094491" right="0.23622047244094491" top="0.74803149606299213" bottom="0.74803149606299213" header="0.31496062992125984" footer="0.31496062992125984"/>
  <pageSetup paperSize="8" scale="61" fitToHeight="0" orientation="landscape" r:id="rId7"/>
  <headerFooter>
    <oddHeader>&amp;C&amp;"-,Bold"&amp;14&amp;A</oddHeader>
    <oddFooter>&amp;LCERN/oboettch - EDMS 3292706 
&amp;D&amp;C- &amp;P / &amp;N -&amp;R&amp;F/&amp;A</oddFooter>
  </headerFooter>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TAXN_Equipment</vt:lpstr>
      <vt:lpstr>DIMR-WDP_overview</vt:lpstr>
      <vt:lpstr>'DIMR-WDP_overview'!Print_Area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Boettcher</dc:creator>
  <cp:lastModifiedBy>Oliver Boettcher</cp:lastModifiedBy>
  <cp:lastPrinted>2025-12-02T07:50:51Z</cp:lastPrinted>
  <dcterms:created xsi:type="dcterms:W3CDTF">2025-04-14T07:44:00Z</dcterms:created>
  <dcterms:modified xsi:type="dcterms:W3CDTF">2025-12-04T15:55:37Z</dcterms:modified>
</cp:coreProperties>
</file>