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gutleber/Documents/UNIMI/Lecture_materials/"/>
    </mc:Choice>
  </mc:AlternateContent>
  <xr:revisionPtr revIDLastSave="0" documentId="8_{BA3F5C9D-F5D7-1E4B-BCFD-9BF4E4E89703}" xr6:coauthVersionLast="47" xr6:coauthVersionMax="47" xr10:uidLastSave="{00000000-0000-0000-0000-000000000000}"/>
  <bookViews>
    <workbookView xWindow="41440" yWindow="-5100" windowWidth="27640" windowHeight="16440" xr2:uid="{1E9C1B17-E1B8-9044-8686-64015897C6D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/>
  <c r="E22" i="1"/>
  <c r="C22" i="1"/>
  <c r="D22" i="1" s="1"/>
  <c r="E21" i="1"/>
  <c r="F21" i="1" s="1"/>
  <c r="D21" i="1"/>
  <c r="C21" i="1"/>
  <c r="F20" i="1"/>
  <c r="E20" i="1"/>
  <c r="D20" i="1"/>
  <c r="C20" i="1"/>
  <c r="E19" i="1"/>
  <c r="F19" i="1" s="1"/>
  <c r="D19" i="1"/>
  <c r="C19" i="1"/>
  <c r="F18" i="1"/>
  <c r="E18" i="1"/>
  <c r="D18" i="1"/>
  <c r="C18" i="1"/>
  <c r="E17" i="1"/>
  <c r="F17" i="1" s="1"/>
  <c r="D17" i="1"/>
  <c r="C17" i="1"/>
  <c r="F16" i="1"/>
  <c r="E16" i="1"/>
  <c r="D16" i="1"/>
  <c r="C16" i="1"/>
  <c r="E15" i="1"/>
  <c r="F15" i="1" s="1"/>
  <c r="D15" i="1"/>
  <c r="C15" i="1"/>
  <c r="E4" i="1"/>
  <c r="E5" i="1"/>
  <c r="E6" i="1"/>
  <c r="E7" i="1"/>
  <c r="F7" i="1" s="1"/>
  <c r="E8" i="1"/>
  <c r="E9" i="1"/>
  <c r="F9" i="1" s="1"/>
  <c r="E10" i="1"/>
  <c r="E3" i="1"/>
  <c r="F3" i="1" s="1"/>
  <c r="F4" i="1"/>
  <c r="F5" i="1"/>
  <c r="F6" i="1"/>
  <c r="F8" i="1"/>
  <c r="F10" i="1"/>
  <c r="C4" i="1"/>
  <c r="D4" i="1" s="1"/>
  <c r="C5" i="1"/>
  <c r="D5" i="1" s="1"/>
  <c r="C6" i="1"/>
  <c r="D6" i="1" s="1"/>
  <c r="C7" i="1"/>
  <c r="D7" i="1" s="1"/>
  <c r="C8" i="1"/>
  <c r="D8" i="1" s="1"/>
  <c r="C9" i="1"/>
  <c r="D9" i="1" s="1"/>
  <c r="C10" i="1"/>
  <c r="D10" i="1" s="1"/>
  <c r="C3" i="1"/>
  <c r="D3" i="1" s="1"/>
  <c r="D23" i="1" l="1"/>
  <c r="F23" i="1"/>
  <c r="D11" i="1"/>
  <c r="F11" i="1"/>
</calcChain>
</file>

<file path=xl/sharedStrings.xml><?xml version="1.0" encoding="utf-8"?>
<sst xmlns="http://schemas.openxmlformats.org/spreadsheetml/2006/main" count="14" uniqueCount="7">
  <si>
    <t>Year</t>
  </si>
  <si>
    <t>Value</t>
  </si>
  <si>
    <t>1% SDR</t>
  </si>
  <si>
    <t>5% SDR</t>
  </si>
  <si>
    <t>Discounted</t>
  </si>
  <si>
    <t>Scenario A</t>
  </si>
  <si>
    <t>Scenario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</si>
</sst>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ptos Narrow"/>
      <family val="2"/>
      <scheme val="minor"/>
    </font>
    <font>
      <b/>
      <sz val="13.5"/>
      <color rgb="FFFFFFFF"/>
      <name val="Arial"/>
      <family val="2"/>
    </font>
    <font>
      <sz val="13.5"/>
      <color rgb="FF0F124A"/>
      <name val="Arial"/>
      <family val="2"/>
    </font>
    <font>
      <b/>
      <sz val="12"/>
      <color theme="1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CBCBFF"/>
        <bgColor indexed="64"/>
      </patternFill>
    </fill>
    <fill>
      <patternFill patternType="solid">
        <fgColor rgb="FFE7E7FF"/>
        <bgColor indexed="64"/>
      </patternFill>
    </fill>
  </fills>
  <borders count="4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right" vertical="center" wrapText="1" indent="1" readingOrder="1"/>
    </xf>
    <xf numFmtId="0" fontId="2" fillId="3" borderId="2" xfId="0" applyFont="1" applyFill="1" applyBorder="1" applyAlignment="1">
      <alignment horizontal="right" vertical="center" wrapText="1" indent="1" readingOrder="1"/>
    </xf>
    <xf numFmtId="0" fontId="2" fillId="4" borderId="3" xfId="0" applyFont="1" applyFill="1" applyBorder="1" applyAlignment="1">
      <alignment horizontal="right" vertical="center" wrapText="1" indent="1" readingOrder="1"/>
    </xf>
    <xf numFmtId="0" fontId="2" fillId="3" borderId="3" xfId="0" applyFont="1" applyFill="1" applyBorder="1" applyAlignment="1">
      <alignment horizontal="right" vertical="center" wrapText="1" indent="1" readingOrder="1"/>
    </xf>
    <xf numFmtId="0" fontId="3" fillId="0" borderId="0" xfId="0" applyFont="1"/>
    <xf numFmtId="2" fontId="0" fillId="0" borderId="0" xfId="0" applyNumberFormat="1"/>
    <xf numFmtId="2" fontId="3" fillId="0" borderId="0" xfId="0" applyNumberFormat="1" applyFont="1"/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B11CF-60AD-4B49-A52E-E804593EA82E}">
  <dimension ref="A1:F23"/>
  <sheetViews>
    <sheetView tabSelected="1" zoomScale="129" zoomScaleNormal="129" workbookViewId="0">
      <selection activeCell="B21" sqref="B21"/>
    </sheetView>
  </sheetViews>
  <sheetFormatPr baseColWidth="10" defaultRowHeight="16" x14ac:dyDescent="0.2"/>
  <sheetData>
    <row r="1" spans="1:6" x14ac:dyDescent="0.2">
      <c r="A1" s="8" t="s">
        <v>5</v>
      </c>
      <c r="B1" s="8"/>
      <c r="C1" s="8"/>
      <c r="D1" s="8"/>
      <c r="E1" s="8"/>
      <c r="F1" s="8"/>
    </row>
    <row r="2" spans="1:6" ht="17" thickBot="1" x14ac:dyDescent="0.25">
      <c r="A2" s="5" t="s">
        <v>0</v>
      </c>
      <c r="B2" s="5" t="s">
        <v>1</v>
      </c>
      <c r="C2" s="5" t="s">
        <v>2</v>
      </c>
      <c r="D2" s="5" t="s">
        <v>4</v>
      </c>
      <c r="E2" s="5" t="s">
        <v>3</v>
      </c>
      <c r="F2" s="5" t="s">
        <v>4</v>
      </c>
    </row>
    <row r="3" spans="1:6" ht="19" thickBot="1" x14ac:dyDescent="0.25">
      <c r="A3">
        <v>1</v>
      </c>
      <c r="B3" s="1">
        <v>-100</v>
      </c>
      <c r="C3" s="6">
        <f>1/1.01^A3</f>
        <v>0.99009900990099009</v>
      </c>
      <c r="D3" s="6">
        <f>B3*C3</f>
        <v>-99.009900990099013</v>
      </c>
      <c r="E3" s="6">
        <f>1/1.05^A3</f>
        <v>0.95238095238095233</v>
      </c>
      <c r="F3" s="6">
        <f>B3*E3</f>
        <v>-95.238095238095227</v>
      </c>
    </row>
    <row r="4" spans="1:6" ht="20" thickTop="1" thickBot="1" x14ac:dyDescent="0.25">
      <c r="A4">
        <v>2</v>
      </c>
      <c r="B4" s="2">
        <v>10</v>
      </c>
      <c r="C4" s="6">
        <f t="shared" ref="C4:C10" si="0">1/1.01^A4</f>
        <v>0.98029604940692083</v>
      </c>
      <c r="D4" s="6">
        <f t="shared" ref="D4:D10" si="1">B4*C4</f>
        <v>9.8029604940692074</v>
      </c>
      <c r="E4" s="6">
        <f t="shared" ref="E4:E10" si="2">1/1.05^A4</f>
        <v>0.90702947845804982</v>
      </c>
      <c r="F4" s="6">
        <f t="shared" ref="F4:F10" si="3">B4*E4</f>
        <v>9.0702947845804989</v>
      </c>
    </row>
    <row r="5" spans="1:6" ht="19" thickBot="1" x14ac:dyDescent="0.25">
      <c r="A5">
        <v>3</v>
      </c>
      <c r="B5" s="3">
        <v>20</v>
      </c>
      <c r="C5" s="6">
        <f t="shared" si="0"/>
        <v>0.97059014792764453</v>
      </c>
      <c r="D5" s="6">
        <f t="shared" si="1"/>
        <v>19.41180295855289</v>
      </c>
      <c r="E5" s="6">
        <f t="shared" si="2"/>
        <v>0.86383759853147601</v>
      </c>
      <c r="F5" s="6">
        <f t="shared" si="3"/>
        <v>17.276751970629519</v>
      </c>
    </row>
    <row r="6" spans="1:6" ht="19" thickBot="1" x14ac:dyDescent="0.25">
      <c r="A6">
        <v>4</v>
      </c>
      <c r="B6" s="4">
        <v>30</v>
      </c>
      <c r="C6" s="6">
        <f t="shared" si="0"/>
        <v>0.96098034448281622</v>
      </c>
      <c r="D6" s="6">
        <f t="shared" si="1"/>
        <v>28.829410334484486</v>
      </c>
      <c r="E6" s="6">
        <f t="shared" si="2"/>
        <v>0.82270247479188197</v>
      </c>
      <c r="F6" s="6">
        <f t="shared" si="3"/>
        <v>24.681074243756459</v>
      </c>
    </row>
    <row r="7" spans="1:6" ht="19" thickBot="1" x14ac:dyDescent="0.25">
      <c r="A7">
        <v>5</v>
      </c>
      <c r="B7" s="3">
        <v>40</v>
      </c>
      <c r="C7" s="6">
        <f t="shared" si="0"/>
        <v>0.95146568760674888</v>
      </c>
      <c r="D7" s="6">
        <f t="shared" si="1"/>
        <v>38.058627504269957</v>
      </c>
      <c r="E7" s="6">
        <f t="shared" si="2"/>
        <v>0.78352616646845896</v>
      </c>
      <c r="F7" s="6">
        <f t="shared" si="3"/>
        <v>31.341046658738357</v>
      </c>
    </row>
    <row r="8" spans="1:6" ht="19" thickBot="1" x14ac:dyDescent="0.25">
      <c r="A8">
        <v>6</v>
      </c>
      <c r="B8" s="4">
        <v>50</v>
      </c>
      <c r="C8" s="6">
        <f t="shared" si="0"/>
        <v>0.94204523525420658</v>
      </c>
      <c r="D8" s="6">
        <f t="shared" si="1"/>
        <v>47.102261762710327</v>
      </c>
      <c r="E8" s="6">
        <f t="shared" si="2"/>
        <v>0.74621539663662761</v>
      </c>
      <c r="F8" s="6">
        <f t="shared" si="3"/>
        <v>37.310769831831379</v>
      </c>
    </row>
    <row r="9" spans="1:6" ht="19" thickBot="1" x14ac:dyDescent="0.25">
      <c r="A9">
        <v>7</v>
      </c>
      <c r="B9" s="3">
        <v>60</v>
      </c>
      <c r="C9" s="6">
        <f t="shared" si="0"/>
        <v>0.93271805470713554</v>
      </c>
      <c r="D9" s="6">
        <f t="shared" si="1"/>
        <v>55.96308328242813</v>
      </c>
      <c r="E9" s="6">
        <f t="shared" si="2"/>
        <v>0.71068133013012147</v>
      </c>
      <c r="F9" s="6">
        <f t="shared" si="3"/>
        <v>42.640879807807288</v>
      </c>
    </row>
    <row r="10" spans="1:6" ht="19" thickBot="1" x14ac:dyDescent="0.25">
      <c r="A10">
        <v>8</v>
      </c>
      <c r="B10" s="4">
        <v>70</v>
      </c>
      <c r="C10" s="6">
        <f t="shared" si="0"/>
        <v>0.92348322248231218</v>
      </c>
      <c r="D10" s="6">
        <f t="shared" si="1"/>
        <v>64.643825573761859</v>
      </c>
      <c r="E10" s="6">
        <f t="shared" si="2"/>
        <v>0.67683936202868722</v>
      </c>
      <c r="F10" s="6">
        <f t="shared" si="3"/>
        <v>47.378755342008105</v>
      </c>
    </row>
    <row r="11" spans="1:6" x14ac:dyDescent="0.2">
      <c r="D11" s="7">
        <f>SUM(D3:D10)</f>
        <v>164.80207092017787</v>
      </c>
      <c r="F11" s="7">
        <f>SUM(F3:F10)</f>
        <v>114.46147740125637</v>
      </c>
    </row>
    <row r="13" spans="1:6" x14ac:dyDescent="0.2">
      <c r="A13" s="8" t="s">
        <v>6</v>
      </c>
      <c r="B13" s="8"/>
      <c r="C13" s="8"/>
      <c r="D13" s="8"/>
      <c r="E13" s="8"/>
      <c r="F13" s="8"/>
    </row>
    <row r="14" spans="1:6" ht="17" thickBot="1" x14ac:dyDescent="0.25">
      <c r="A14" s="5" t="s">
        <v>0</v>
      </c>
      <c r="B14" s="5" t="s">
        <v>1</v>
      </c>
      <c r="C14" s="5" t="s">
        <v>2</v>
      </c>
      <c r="D14" s="5" t="s">
        <v>4</v>
      </c>
      <c r="E14" s="5" t="s">
        <v>3</v>
      </c>
      <c r="F14" s="5" t="s">
        <v>4</v>
      </c>
    </row>
    <row r="15" spans="1:6" ht="19" thickBot="1" x14ac:dyDescent="0.25">
      <c r="A15">
        <v>1</v>
      </c>
      <c r="B15" s="1">
        <v>-100</v>
      </c>
      <c r="C15" s="6">
        <f>1/1.01^A15</f>
        <v>0.99009900990099009</v>
      </c>
      <c r="D15" s="6">
        <f>B15*C15</f>
        <v>-99.009900990099013</v>
      </c>
      <c r="E15" s="6">
        <f>1/1.05^A15</f>
        <v>0.95238095238095233</v>
      </c>
      <c r="F15" s="6">
        <f>B15*E15</f>
        <v>-95.238095238095227</v>
      </c>
    </row>
    <row r="16" spans="1:6" ht="20" thickTop="1" thickBot="1" x14ac:dyDescent="0.25">
      <c r="A16">
        <v>2</v>
      </c>
      <c r="B16" s="2">
        <v>50</v>
      </c>
      <c r="C16" s="6">
        <f t="shared" ref="C16:C22" si="4">1/1.01^A16</f>
        <v>0.98029604940692083</v>
      </c>
      <c r="D16" s="6">
        <f t="shared" ref="D16:D22" si="5">B16*C16</f>
        <v>49.014802470346041</v>
      </c>
      <c r="E16" s="6">
        <f t="shared" ref="E16:E22" si="6">1/1.05^A16</f>
        <v>0.90702947845804982</v>
      </c>
      <c r="F16" s="6">
        <f t="shared" ref="F16:F22" si="7">B16*E16</f>
        <v>45.351473922902493</v>
      </c>
    </row>
    <row r="17" spans="1:6" ht="19" thickBot="1" x14ac:dyDescent="0.25">
      <c r="A17">
        <v>3</v>
      </c>
      <c r="B17" s="3">
        <v>60</v>
      </c>
      <c r="C17" s="6">
        <f t="shared" si="4"/>
        <v>0.97059014792764453</v>
      </c>
      <c r="D17" s="6">
        <f t="shared" si="5"/>
        <v>58.235408875658671</v>
      </c>
      <c r="E17" s="6">
        <f t="shared" si="6"/>
        <v>0.86383759853147601</v>
      </c>
      <c r="F17" s="6">
        <f t="shared" si="7"/>
        <v>51.830255911888564</v>
      </c>
    </row>
    <row r="18" spans="1:6" ht="19" thickBot="1" x14ac:dyDescent="0.25">
      <c r="A18">
        <v>4</v>
      </c>
      <c r="B18" s="4">
        <v>50</v>
      </c>
      <c r="C18" s="6">
        <f t="shared" si="4"/>
        <v>0.96098034448281622</v>
      </c>
      <c r="D18" s="6">
        <f t="shared" si="5"/>
        <v>48.049017224140812</v>
      </c>
      <c r="E18" s="6">
        <f t="shared" si="6"/>
        <v>0.82270247479188197</v>
      </c>
      <c r="F18" s="6">
        <f t="shared" si="7"/>
        <v>41.1351237395941</v>
      </c>
    </row>
    <row r="19" spans="1:6" ht="19" thickBot="1" x14ac:dyDescent="0.25">
      <c r="A19">
        <v>5</v>
      </c>
      <c r="B19" s="3">
        <v>50</v>
      </c>
      <c r="C19" s="6">
        <f t="shared" si="4"/>
        <v>0.95146568760674888</v>
      </c>
      <c r="D19" s="6">
        <f t="shared" si="5"/>
        <v>47.573284380337441</v>
      </c>
      <c r="E19" s="6">
        <f t="shared" si="6"/>
        <v>0.78352616646845896</v>
      </c>
      <c r="F19" s="6">
        <f t="shared" si="7"/>
        <v>39.176308323422951</v>
      </c>
    </row>
    <row r="20" spans="1:6" ht="19" thickBot="1" x14ac:dyDescent="0.25">
      <c r="A20">
        <v>6</v>
      </c>
      <c r="B20" s="4">
        <v>20</v>
      </c>
      <c r="C20" s="6">
        <f t="shared" si="4"/>
        <v>0.94204523525420658</v>
      </c>
      <c r="D20" s="6">
        <f t="shared" si="5"/>
        <v>18.840904705084132</v>
      </c>
      <c r="E20" s="6">
        <f t="shared" si="6"/>
        <v>0.74621539663662761</v>
      </c>
      <c r="F20" s="6">
        <f t="shared" si="7"/>
        <v>14.924307932732553</v>
      </c>
    </row>
    <row r="21" spans="1:6" ht="19" thickBot="1" x14ac:dyDescent="0.25">
      <c r="A21">
        <v>7</v>
      </c>
      <c r="B21" s="3">
        <v>20</v>
      </c>
      <c r="C21" s="6">
        <f t="shared" si="4"/>
        <v>0.93271805470713554</v>
      </c>
      <c r="D21" s="6">
        <f t="shared" si="5"/>
        <v>18.654361094142711</v>
      </c>
      <c r="E21" s="6">
        <f t="shared" si="6"/>
        <v>0.71068133013012147</v>
      </c>
      <c r="F21" s="6">
        <f t="shared" si="7"/>
        <v>14.21362660260243</v>
      </c>
    </row>
    <row r="22" spans="1:6" ht="19" thickBot="1" x14ac:dyDescent="0.25">
      <c r="A22">
        <v>8</v>
      </c>
      <c r="B22" s="4">
        <v>20</v>
      </c>
      <c r="C22" s="6">
        <f t="shared" si="4"/>
        <v>0.92348322248231218</v>
      </c>
      <c r="D22" s="6">
        <f t="shared" si="5"/>
        <v>18.469664449646245</v>
      </c>
      <c r="E22" s="6">
        <f t="shared" si="6"/>
        <v>0.67683936202868722</v>
      </c>
      <c r="F22" s="6">
        <f t="shared" si="7"/>
        <v>13.536787240573744</v>
      </c>
    </row>
    <row r="23" spans="1:6" x14ac:dyDescent="0.2">
      <c r="D23" s="7">
        <f>SUM(D15:D22)</f>
        <v>159.82754220925705</v>
      </c>
      <c r="F23" s="7">
        <f>SUM(F15:F22)</f>
        <v>124.92978843562162</v>
      </c>
    </row>
  </sheetData>
  <mergeCells count="2">
    <mergeCell ref="A1:F1"/>
    <mergeCell ref="A13:F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Johannes Gutleber</dc:creator>
  <cp:lastModifiedBy>Johannes Gutleber</cp:lastModifiedBy>
  <dcterms:created xsi:type="dcterms:W3CDTF">2025-01-05T17:42:10Z</dcterms:created>
  <dcterms:modified xsi:type="dcterms:W3CDTF">2025-01-05T17:56:17Z</dcterms:modified>
</cp:coreProperties>
</file>