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Final Results" sheetId="1" r:id="rId1"/>
    <sheet name="Kaons" sheetId="2" r:id="rId2"/>
    <sheet name="Lambdas" sheetId="3" r:id="rId3"/>
    <sheet name="Anti-Lambdas" sheetId="4" r:id="rId4"/>
  </sheets>
  <definedNames>
    <definedName name="_xlnm.Print_Area" localSheetId="3">'Anti-Lambdas'!$A:$IV</definedName>
    <definedName name="_xlnm.Print_Area" localSheetId="0">'Final Results'!$A:$IV</definedName>
    <definedName name="_xlnm.Print_Area" localSheetId="1">Kaons!$A:$IV</definedName>
    <definedName name="_xlnm.Print_Area" localSheetId="2">Lambdas!$A:$IV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4" l="1"/>
  <c r="H33" i="4"/>
  <c r="G33" i="4"/>
  <c r="F33" i="4"/>
  <c r="E33" i="4"/>
  <c r="D33" i="4"/>
  <c r="C33" i="4"/>
  <c r="B33" i="4"/>
  <c r="I33" i="3"/>
  <c r="H33" i="3"/>
  <c r="G33" i="3"/>
  <c r="F33" i="3"/>
  <c r="E33" i="3"/>
  <c r="D33" i="3"/>
  <c r="C33" i="3"/>
  <c r="B33" i="3"/>
  <c r="I33" i="2"/>
  <c r="H33" i="2"/>
  <c r="G33" i="2"/>
  <c r="F33" i="2"/>
  <c r="E33" i="2"/>
  <c r="D33" i="2"/>
  <c r="C33" i="2"/>
  <c r="B33" i="2"/>
  <c r="L9" i="1"/>
  <c r="N9" i="1"/>
  <c r="O9" i="1"/>
  <c r="H9" i="1"/>
  <c r="J9" i="1"/>
  <c r="K9" i="1"/>
  <c r="D9" i="1"/>
  <c r="F9" i="1"/>
  <c r="G9" i="1"/>
  <c r="L8" i="1"/>
  <c r="N8" i="1"/>
  <c r="O8" i="1"/>
  <c r="H8" i="1"/>
  <c r="J8" i="1"/>
  <c r="K8" i="1"/>
  <c r="D8" i="1"/>
  <c r="F8" i="1"/>
  <c r="G8" i="1"/>
  <c r="L7" i="1"/>
  <c r="N7" i="1"/>
  <c r="O7" i="1"/>
  <c r="H7" i="1"/>
  <c r="J7" i="1"/>
  <c r="K7" i="1"/>
  <c r="D7" i="1"/>
  <c r="F7" i="1"/>
  <c r="G7" i="1"/>
  <c r="L6" i="1"/>
  <c r="N6" i="1"/>
  <c r="O6" i="1"/>
  <c r="H6" i="1"/>
  <c r="J6" i="1"/>
  <c r="K6" i="1"/>
  <c r="D6" i="1"/>
  <c r="F6" i="1"/>
  <c r="G6" i="1"/>
  <c r="L5" i="1"/>
  <c r="N5" i="1"/>
  <c r="O5" i="1"/>
  <c r="H5" i="1"/>
  <c r="J5" i="1"/>
  <c r="K5" i="1"/>
  <c r="D5" i="1"/>
  <c r="F5" i="1"/>
  <c r="G5" i="1"/>
  <c r="L4" i="1"/>
  <c r="N4" i="1"/>
  <c r="O4" i="1"/>
  <c r="H4" i="1"/>
  <c r="J4" i="1"/>
  <c r="K4" i="1"/>
  <c r="D4" i="1"/>
  <c r="F4" i="1"/>
  <c r="G4" i="1"/>
  <c r="L3" i="1"/>
  <c r="N3" i="1"/>
  <c r="O3" i="1"/>
  <c r="H3" i="1"/>
  <c r="J3" i="1"/>
  <c r="K3" i="1"/>
  <c r="D3" i="1"/>
  <c r="F3" i="1"/>
  <c r="G3" i="1"/>
  <c r="L2" i="1"/>
  <c r="N2" i="1"/>
  <c r="O2" i="1"/>
  <c r="H2" i="1"/>
  <c r="J2" i="1"/>
  <c r="K2" i="1"/>
  <c r="D2" i="1"/>
  <c r="F2" i="1"/>
  <c r="G2" i="1"/>
</calcChain>
</file>

<file path=xl/sharedStrings.xml><?xml version="1.0" encoding="utf-8"?>
<sst xmlns="http://schemas.openxmlformats.org/spreadsheetml/2006/main" count="70" uniqueCount="33">
  <si>
    <t>Lambdas</t>
  </si>
  <si>
    <t>Centrality</t>
  </si>
  <si>
    <t>Groupe</t>
  </si>
  <si>
    <t xml:space="preserve"> groups </t>
  </si>
  <si>
    <t>0-10</t>
  </si>
  <si>
    <t>10--20</t>
  </si>
  <si>
    <t>20-30</t>
  </si>
  <si>
    <t>30-40</t>
  </si>
  <si>
    <t>40-50</t>
  </si>
  <si>
    <t>50-60</t>
  </si>
  <si>
    <t>60-70</t>
  </si>
  <si>
    <t>70-80</t>
  </si>
  <si>
    <t>Prioritary</t>
  </si>
  <si>
    <t>Secondary</t>
  </si>
  <si>
    <t>If time allows it</t>
  </si>
  <si>
    <t>Do not forget other particles</t>
  </si>
  <si>
    <t>centrality</t>
  </si>
  <si>
    <t>&lt;Npart&gt;</t>
  </si>
  <si>
    <t>Nevents</t>
  </si>
  <si>
    <t>NKs</t>
  </si>
  <si>
    <t>efficiency Ks</t>
  </si>
  <si>
    <t>yield Ks</t>
  </si>
  <si>
    <t>Ks enhancement</t>
  </si>
  <si>
    <t>Nlambda</t>
  </si>
  <si>
    <t>efficiency L</t>
  </si>
  <si>
    <t>Yield Lambda</t>
  </si>
  <si>
    <t>Lambda enhancement</t>
  </si>
  <si>
    <t>Nantilambda</t>
  </si>
  <si>
    <t>effic antiL</t>
  </si>
  <si>
    <t>yield antiLam</t>
  </si>
  <si>
    <t>antiL enhancement</t>
  </si>
  <si>
    <t>Moyenne</t>
  </si>
  <si>
    <t>Anti-Lambdas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</si>
</sst>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Calibri"/>
    </font>
    <font>
      <i/>
      <sz val="12"/>
      <color rgb="FF000000"/>
      <name val="Calibri"/>
    </font>
    <font>
      <sz val="10"/>
      <name val="Arial"/>
    </font>
    <font>
      <sz val="12"/>
      <color rgb="FF000000"/>
      <name val="Calibri"/>
    </font>
    <font>
      <b/>
      <sz val="14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B3B3B3"/>
        <bgColor rgb="FFB3B3B3"/>
      </patternFill>
    </fill>
    <fill>
      <patternFill patternType="solid">
        <fgColor rgb="FFAECF00"/>
        <bgColor rgb="FFAECF00"/>
      </patternFill>
    </fill>
    <fill>
      <patternFill patternType="solid">
        <fgColor rgb="FF99CC00"/>
        <bgColor rgb="FF99CC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/>
    <xf numFmtId="0" fontId="2" fillId="0" borderId="11" xfId="0" applyFont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/>
    <xf numFmtId="1" fontId="4" fillId="3" borderId="8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4" borderId="8" xfId="0" applyFont="1" applyFill="1" applyBorder="1" applyAlignment="1"/>
    <xf numFmtId="1" fontId="4" fillId="2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/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2" fontId="4" fillId="5" borderId="8" xfId="0" applyNumberFormat="1" applyFont="1" applyFill="1" applyBorder="1" applyAlignment="1"/>
    <xf numFmtId="2" fontId="1" fillId="0" borderId="16" xfId="0" applyNumberFormat="1" applyFont="1" applyBorder="1" applyAlignment="1"/>
    <xf numFmtId="16" fontId="4" fillId="0" borderId="0" xfId="0" applyNumberFormat="1" applyFont="1" applyAlignment="1"/>
    <xf numFmtId="2" fontId="1" fillId="0" borderId="17" xfId="0" applyNumberFormat="1" applyFont="1" applyBorder="1" applyAlignment="1"/>
    <xf numFmtId="10" fontId="0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0" fontId="0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'Final Results'!$G$1</c:f>
              <c:strCache>
                <c:ptCount val="1"/>
                <c:pt idx="0">
                  <c:v>Ks enhancement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4586"/>
              </a:solidFill>
              <a:ln cmpd="sng">
                <a:solidFill>
                  <a:srgbClr val="004586"/>
                </a:solidFill>
              </a:ln>
            </c:spPr>
          </c:marker>
          <c:xVal>
            <c:numRef>
              <c:f>'Final Results'!$B$2:$B$9</c:f>
              <c:numCache>
                <c:formatCode>General</c:formatCode>
                <c:ptCount val="8"/>
                <c:pt idx="0">
                  <c:v>360.0</c:v>
                </c:pt>
                <c:pt idx="1">
                  <c:v>260.0</c:v>
                </c:pt>
                <c:pt idx="2">
                  <c:v>186.0</c:v>
                </c:pt>
                <c:pt idx="3">
                  <c:v>129.0</c:v>
                </c:pt>
                <c:pt idx="4">
                  <c:v>85.0</c:v>
                </c:pt>
                <c:pt idx="5">
                  <c:v>52.0</c:v>
                </c:pt>
                <c:pt idx="6">
                  <c:v>30.0</c:v>
                </c:pt>
                <c:pt idx="7">
                  <c:v>16.0</c:v>
                </c:pt>
              </c:numCache>
            </c:numRef>
          </c:xVal>
          <c:yVal>
            <c:numRef>
              <c:f>'Final Results'!$G$2:$G$9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'Final Results'!$K$1</c:f>
              <c:strCache>
                <c:ptCount val="1"/>
                <c:pt idx="0">
                  <c:v>Lambda enhancement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420E"/>
              </a:solidFill>
              <a:ln cmpd="sng">
                <a:solidFill>
                  <a:srgbClr val="FF420E"/>
                </a:solidFill>
              </a:ln>
            </c:spPr>
          </c:marker>
          <c:xVal>
            <c:numRef>
              <c:f>'Final Results'!$B$2:$B$9</c:f>
              <c:numCache>
                <c:formatCode>General</c:formatCode>
                <c:ptCount val="8"/>
                <c:pt idx="0">
                  <c:v>360.0</c:v>
                </c:pt>
                <c:pt idx="1">
                  <c:v>260.0</c:v>
                </c:pt>
                <c:pt idx="2">
                  <c:v>186.0</c:v>
                </c:pt>
                <c:pt idx="3">
                  <c:v>129.0</c:v>
                </c:pt>
                <c:pt idx="4">
                  <c:v>85.0</c:v>
                </c:pt>
                <c:pt idx="5">
                  <c:v>52.0</c:v>
                </c:pt>
                <c:pt idx="6">
                  <c:v>30.0</c:v>
                </c:pt>
                <c:pt idx="7">
                  <c:v>16.0</c:v>
                </c:pt>
              </c:numCache>
            </c:numRef>
          </c:xVal>
          <c:yVal>
            <c:numRef>
              <c:f>'Final Results'!$K$2:$K$9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'Final Results'!$O$1</c:f>
              <c:strCache>
                <c:ptCount val="1"/>
                <c:pt idx="0">
                  <c:v>antiL enhancement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xVal>
            <c:numRef>
              <c:f>'Final Results'!$B$2:$B$9</c:f>
              <c:numCache>
                <c:formatCode>General</c:formatCode>
                <c:ptCount val="8"/>
                <c:pt idx="0">
                  <c:v>360.0</c:v>
                </c:pt>
                <c:pt idx="1">
                  <c:v>260.0</c:v>
                </c:pt>
                <c:pt idx="2">
                  <c:v>186.0</c:v>
                </c:pt>
                <c:pt idx="3">
                  <c:v>129.0</c:v>
                </c:pt>
                <c:pt idx="4">
                  <c:v>85.0</c:v>
                </c:pt>
                <c:pt idx="5">
                  <c:v>52.0</c:v>
                </c:pt>
                <c:pt idx="6">
                  <c:v>30.0</c:v>
                </c:pt>
                <c:pt idx="7">
                  <c:v>16.0</c:v>
                </c:pt>
              </c:numCache>
            </c:numRef>
          </c:xVal>
          <c:yVal>
            <c:numRef>
              <c:f>'Final Results'!$O$2:$O$9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15880"/>
        <c:axId val="2076223464"/>
      </c:scatterChart>
      <c:valAx>
        <c:axId val="207621588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&lt;N part&gt;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76223464"/>
        <c:crosses val="autoZero"/>
        <c:crossBetween val="midCat"/>
      </c:valAx>
      <c:valAx>
        <c:axId val="20762234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Enhancement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7621588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10</xdr:row>
      <xdr:rowOff>0</xdr:rowOff>
    </xdr:from>
    <xdr:to>
      <xdr:col>9</xdr:col>
      <xdr:colOff>361950</xdr:colOff>
      <xdr:row>27</xdr:row>
      <xdr:rowOff>19050</xdr:rowOff>
    </xdr:to>
    <xdr:graphicFrame macro="">
      <xdr:nvGraphicFramePr>
        <xdr:cNvPr id="2" name="Chart 1" descr="Chart 0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/>
  </sheetViews>
  <sheetFormatPr baseColWidth="10" defaultColWidth="17.33203125" defaultRowHeight="15" customHeight="1" x14ac:dyDescent="0"/>
  <cols>
    <col min="1" max="1" width="11.5" customWidth="1"/>
    <col min="2" max="3" width="11" customWidth="1"/>
    <col min="4" max="4" width="20.6640625" customWidth="1"/>
    <col min="5" max="5" width="33.5" customWidth="1"/>
    <col min="6" max="6" width="11.5" customWidth="1"/>
    <col min="7" max="7" width="20.33203125" customWidth="1"/>
    <col min="8" max="8" width="11.83203125" customWidth="1"/>
    <col min="9" max="9" width="14.1640625" customWidth="1"/>
    <col min="10" max="10" width="16.6640625" customWidth="1"/>
    <col min="11" max="11" width="26.5" customWidth="1"/>
    <col min="12" max="12" width="16.33203125" customWidth="1"/>
    <col min="13" max="13" width="12.5" customWidth="1"/>
    <col min="14" max="14" width="16.6640625" customWidth="1"/>
    <col min="15" max="15" width="23.33203125" customWidth="1"/>
    <col min="16" max="25" width="11.5" customWidth="1"/>
  </cols>
  <sheetData>
    <row r="1" spans="1:25">
      <c r="A1" s="26" t="s">
        <v>16</v>
      </c>
      <c r="B1" s="26" t="s">
        <v>17</v>
      </c>
      <c r="C1" s="26" t="s">
        <v>18</v>
      </c>
      <c r="D1" s="26" t="s">
        <v>19</v>
      </c>
      <c r="E1" s="26" t="s">
        <v>20</v>
      </c>
      <c r="F1" s="26" t="s">
        <v>21</v>
      </c>
      <c r="G1" s="26" t="s">
        <v>22</v>
      </c>
      <c r="H1" s="26" t="s">
        <v>23</v>
      </c>
      <c r="I1" s="26" t="s">
        <v>24</v>
      </c>
      <c r="J1" s="26" t="s">
        <v>25</v>
      </c>
      <c r="K1" s="26" t="s">
        <v>26</v>
      </c>
      <c r="L1" s="26" t="s">
        <v>27</v>
      </c>
      <c r="M1" s="26" t="s">
        <v>28</v>
      </c>
      <c r="N1" s="26" t="s">
        <v>29</v>
      </c>
      <c r="O1" s="26" t="s">
        <v>30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26" t="s">
        <v>4</v>
      </c>
      <c r="B2" s="27">
        <v>360</v>
      </c>
      <c r="C2" s="27">
        <v>213</v>
      </c>
      <c r="D2" s="29" t="e">
        <f>Kaons!B$33</f>
        <v>#DIV/0!</v>
      </c>
      <c r="E2" s="26">
        <v>0.26</v>
      </c>
      <c r="F2" s="26" t="e">
        <f t="shared" ref="F2:F9" si="0">D2/(C2*E2)</f>
        <v>#DIV/0!</v>
      </c>
      <c r="G2" s="26" t="e">
        <f t="shared" ref="G2:G9" si="1">F2/B2/(0.25/2)</f>
        <v>#DIV/0!</v>
      </c>
      <c r="H2" s="29" t="e">
        <f>Lambdas!B$33</f>
        <v>#DIV/0!</v>
      </c>
      <c r="I2" s="26">
        <v>0.2</v>
      </c>
      <c r="J2" s="26" t="e">
        <f t="shared" ref="J2:J9" si="2">H2/(C2*I2)</f>
        <v>#DIV/0!</v>
      </c>
      <c r="K2" s="26" t="e">
        <f t="shared" ref="K2:K9" si="3">J2/B2/(0.0617/2)</f>
        <v>#DIV/0!</v>
      </c>
      <c r="L2" s="32" t="e">
        <f>'Anti-Lambdas'!B$33</f>
        <v>#DIV/0!</v>
      </c>
      <c r="M2" s="26">
        <v>0.2</v>
      </c>
      <c r="N2" s="26" t="e">
        <f t="shared" ref="N2:N9" si="4">L2/(C2*M2)</f>
        <v>#DIV/0!</v>
      </c>
      <c r="O2" s="26" t="e">
        <f t="shared" ref="O2:O9" si="5">N2/B2/(0.0617/2)</f>
        <v>#DIV/0!</v>
      </c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34" t="s">
        <v>5</v>
      </c>
      <c r="B3" s="27">
        <v>260</v>
      </c>
      <c r="C3" s="27">
        <v>290</v>
      </c>
      <c r="D3" s="29" t="e">
        <f>Kaons!C$33</f>
        <v>#DIV/0!</v>
      </c>
      <c r="E3" s="26">
        <v>0.26</v>
      </c>
      <c r="F3" s="26" t="e">
        <f t="shared" si="0"/>
        <v>#DIV/0!</v>
      </c>
      <c r="G3" s="26" t="e">
        <f t="shared" si="1"/>
        <v>#DIV/0!</v>
      </c>
      <c r="H3" s="29" t="e">
        <f>Lambdas!C$33</f>
        <v>#DIV/0!</v>
      </c>
      <c r="I3" s="26">
        <v>0.21</v>
      </c>
      <c r="J3" s="26" t="e">
        <f t="shared" si="2"/>
        <v>#DIV/0!</v>
      </c>
      <c r="K3" s="26" t="e">
        <f t="shared" si="3"/>
        <v>#DIV/0!</v>
      </c>
      <c r="L3" s="32" t="e">
        <f>'Anti-Lambdas'!C$33</f>
        <v>#DIV/0!</v>
      </c>
      <c r="M3" s="26">
        <v>0.21</v>
      </c>
      <c r="N3" s="26" t="e">
        <f t="shared" si="4"/>
        <v>#DIV/0!</v>
      </c>
      <c r="O3" s="26" t="e">
        <f t="shared" si="5"/>
        <v>#DIV/0!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6" t="s">
        <v>6</v>
      </c>
      <c r="B4" s="27">
        <v>186</v>
      </c>
      <c r="C4" s="27">
        <v>302</v>
      </c>
      <c r="D4" s="29" t="e">
        <f>Kaons!D$33</f>
        <v>#DIV/0!</v>
      </c>
      <c r="E4" s="26">
        <v>0.28999999999999998</v>
      </c>
      <c r="F4" s="26" t="e">
        <f t="shared" si="0"/>
        <v>#DIV/0!</v>
      </c>
      <c r="G4" s="26" t="e">
        <f t="shared" si="1"/>
        <v>#DIV/0!</v>
      </c>
      <c r="H4" s="29" t="e">
        <f>Lambdas!D$33</f>
        <v>#DIV/0!</v>
      </c>
      <c r="I4" s="26">
        <v>0.22</v>
      </c>
      <c r="J4" s="26" t="e">
        <f t="shared" si="2"/>
        <v>#DIV/0!</v>
      </c>
      <c r="K4" s="26" t="e">
        <f t="shared" si="3"/>
        <v>#DIV/0!</v>
      </c>
      <c r="L4" s="32" t="e">
        <f>'Anti-Lambdas'!D$33</f>
        <v>#DIV/0!</v>
      </c>
      <c r="M4" s="26">
        <v>0.22</v>
      </c>
      <c r="N4" s="26" t="e">
        <f t="shared" si="4"/>
        <v>#DIV/0!</v>
      </c>
      <c r="O4" s="26" t="e">
        <f t="shared" si="5"/>
        <v>#DIV/0!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26" t="s">
        <v>7</v>
      </c>
      <c r="B5" s="27">
        <v>129</v>
      </c>
      <c r="C5" s="27">
        <v>310</v>
      </c>
      <c r="D5" s="29" t="e">
        <f>Kaons!E$33</f>
        <v>#DIV/0!</v>
      </c>
      <c r="E5" s="26">
        <v>0.28999999999999998</v>
      </c>
      <c r="F5" s="26" t="e">
        <f t="shared" si="0"/>
        <v>#DIV/0!</v>
      </c>
      <c r="G5" s="26" t="e">
        <f t="shared" si="1"/>
        <v>#DIV/0!</v>
      </c>
      <c r="H5" s="29" t="e">
        <f>Lambdas!E$33</f>
        <v>#DIV/0!</v>
      </c>
      <c r="I5" s="26">
        <v>0.22</v>
      </c>
      <c r="J5" s="26" t="e">
        <f t="shared" si="2"/>
        <v>#DIV/0!</v>
      </c>
      <c r="K5" s="26" t="e">
        <f t="shared" si="3"/>
        <v>#DIV/0!</v>
      </c>
      <c r="L5" s="32" t="e">
        <f>'Anti-Lambdas'!E$33</f>
        <v>#DIV/0!</v>
      </c>
      <c r="M5" s="26">
        <v>0.22</v>
      </c>
      <c r="N5" s="26" t="e">
        <f t="shared" si="4"/>
        <v>#DIV/0!</v>
      </c>
      <c r="O5" s="26" t="e">
        <f t="shared" si="5"/>
        <v>#DIV/0!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>
      <c r="A6" s="26" t="s">
        <v>8</v>
      </c>
      <c r="B6" s="27">
        <v>85</v>
      </c>
      <c r="C6" s="27">
        <v>302</v>
      </c>
      <c r="D6" s="29" t="e">
        <f>Kaons!F$33</f>
        <v>#DIV/0!</v>
      </c>
      <c r="E6" s="26">
        <v>0.28999999999999998</v>
      </c>
      <c r="F6" s="26" t="e">
        <f t="shared" si="0"/>
        <v>#DIV/0!</v>
      </c>
      <c r="G6" s="26" t="e">
        <f t="shared" si="1"/>
        <v>#DIV/0!</v>
      </c>
      <c r="H6" s="29" t="e">
        <f>Lambdas!F$33</f>
        <v>#DIV/0!</v>
      </c>
      <c r="I6" s="26">
        <v>0.22</v>
      </c>
      <c r="J6" s="26" t="e">
        <f t="shared" si="2"/>
        <v>#DIV/0!</v>
      </c>
      <c r="K6" s="26" t="e">
        <f t="shared" si="3"/>
        <v>#DIV/0!</v>
      </c>
      <c r="L6" s="32" t="e">
        <f>'Anti-Lambdas'!F$33</f>
        <v>#DIV/0!</v>
      </c>
      <c r="M6" s="26">
        <v>0.22</v>
      </c>
      <c r="N6" s="26" t="e">
        <f t="shared" si="4"/>
        <v>#DIV/0!</v>
      </c>
      <c r="O6" s="26" t="e">
        <f t="shared" si="5"/>
        <v>#DIV/0!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>
      <c r="A7" s="26" t="s">
        <v>9</v>
      </c>
      <c r="B7" s="27">
        <v>52</v>
      </c>
      <c r="C7" s="27">
        <v>300</v>
      </c>
      <c r="D7" s="29" t="e">
        <f>Kaons!G$33</f>
        <v>#DIV/0!</v>
      </c>
      <c r="E7" s="26">
        <v>0.28999999999999998</v>
      </c>
      <c r="F7" s="26" t="e">
        <f t="shared" si="0"/>
        <v>#DIV/0!</v>
      </c>
      <c r="G7" s="26" t="e">
        <f t="shared" si="1"/>
        <v>#DIV/0!</v>
      </c>
      <c r="H7" s="29">
        <f>Lambdas!G$33</f>
        <v>0</v>
      </c>
      <c r="I7" s="26">
        <v>0.2</v>
      </c>
      <c r="J7" s="26">
        <f t="shared" si="2"/>
        <v>0</v>
      </c>
      <c r="K7" s="26">
        <f t="shared" si="3"/>
        <v>0</v>
      </c>
      <c r="L7" s="32" t="e">
        <f>'Anti-Lambdas'!G$33</f>
        <v>#DIV/0!</v>
      </c>
      <c r="M7" s="26">
        <v>0.2</v>
      </c>
      <c r="N7" s="26" t="e">
        <f t="shared" si="4"/>
        <v>#DIV/0!</v>
      </c>
      <c r="O7" s="26" t="e">
        <f t="shared" si="5"/>
        <v>#DIV/0!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>
      <c r="A8" s="26" t="s">
        <v>10</v>
      </c>
      <c r="B8" s="27">
        <v>30</v>
      </c>
      <c r="C8" s="27">
        <v>315</v>
      </c>
      <c r="D8" s="29" t="e">
        <f>Kaons!H$33</f>
        <v>#DIV/0!</v>
      </c>
      <c r="E8" s="26">
        <v>0.35</v>
      </c>
      <c r="F8" s="26" t="e">
        <f t="shared" si="0"/>
        <v>#DIV/0!</v>
      </c>
      <c r="G8" s="26" t="e">
        <f t="shared" si="1"/>
        <v>#DIV/0!</v>
      </c>
      <c r="H8" s="29" t="e">
        <f>Lambdas!H$33</f>
        <v>#DIV/0!</v>
      </c>
      <c r="I8" s="26">
        <v>0.2</v>
      </c>
      <c r="J8" s="26" t="e">
        <f t="shared" si="2"/>
        <v>#DIV/0!</v>
      </c>
      <c r="K8" s="26" t="e">
        <f t="shared" si="3"/>
        <v>#DIV/0!</v>
      </c>
      <c r="L8" s="32" t="e">
        <f>'Anti-Lambdas'!H$33</f>
        <v>#DIV/0!</v>
      </c>
      <c r="M8" s="26">
        <v>0.2</v>
      </c>
      <c r="N8" s="26" t="e">
        <f t="shared" si="4"/>
        <v>#DIV/0!</v>
      </c>
      <c r="O8" s="26" t="e">
        <f t="shared" si="5"/>
        <v>#DIV/0!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>
      <c r="A9" s="26" t="s">
        <v>11</v>
      </c>
      <c r="B9" s="27">
        <v>16</v>
      </c>
      <c r="C9" s="27">
        <v>350</v>
      </c>
      <c r="D9" s="29" t="e">
        <f>Kaons!I$33</f>
        <v>#DIV/0!</v>
      </c>
      <c r="E9" s="26">
        <v>0.26</v>
      </c>
      <c r="F9" s="26" t="e">
        <f t="shared" si="0"/>
        <v>#DIV/0!</v>
      </c>
      <c r="G9" s="26" t="e">
        <f t="shared" si="1"/>
        <v>#DIV/0!</v>
      </c>
      <c r="H9" s="29" t="e">
        <f>Lambdas!I$33</f>
        <v>#DIV/0!</v>
      </c>
      <c r="I9" s="26">
        <v>0.2</v>
      </c>
      <c r="J9" s="26" t="e">
        <f t="shared" si="2"/>
        <v>#DIV/0!</v>
      </c>
      <c r="K9" s="26" t="e">
        <f t="shared" si="3"/>
        <v>#DIV/0!</v>
      </c>
      <c r="L9" s="32" t="e">
        <f>'Anti-Lambdas'!I$33</f>
        <v>#DIV/0!</v>
      </c>
      <c r="M9" s="26">
        <v>0.2</v>
      </c>
      <c r="N9" s="26" t="e">
        <f t="shared" si="4"/>
        <v>#DIV/0!</v>
      </c>
      <c r="O9" s="26" t="e">
        <f t="shared" si="5"/>
        <v>#DIV/0!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/>
  </sheetViews>
  <sheetFormatPr baseColWidth="10" defaultColWidth="17.33203125" defaultRowHeight="15" customHeight="1" x14ac:dyDescent="0"/>
  <cols>
    <col min="1" max="22" width="14.83203125" customWidth="1"/>
  </cols>
  <sheetData>
    <row r="1" spans="1:22">
      <c r="A1" s="1"/>
      <c r="B1" s="39" t="s">
        <v>1</v>
      </c>
      <c r="C1" s="40"/>
      <c r="D1" s="40"/>
      <c r="E1" s="40"/>
      <c r="F1" s="40"/>
      <c r="G1" s="40"/>
      <c r="H1" s="40"/>
      <c r="I1" s="4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6" t="s">
        <v>3</v>
      </c>
      <c r="B2" s="5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9" t="s">
        <v>11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10">
        <v>1</v>
      </c>
      <c r="B3" s="16"/>
      <c r="C3" s="13"/>
      <c r="D3" s="12"/>
      <c r="E3" s="13"/>
      <c r="F3" s="12"/>
      <c r="G3" s="12"/>
      <c r="H3" s="14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7">
        <v>2</v>
      </c>
      <c r="B4" s="13"/>
      <c r="C4" s="11"/>
      <c r="D4" s="13"/>
      <c r="E4" s="12"/>
      <c r="F4" s="12"/>
      <c r="G4" s="13"/>
      <c r="H4" s="14"/>
      <c r="I4" s="18"/>
      <c r="J4" s="3"/>
      <c r="K4" s="19"/>
      <c r="L4" s="20" t="s">
        <v>12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21">
        <v>3</v>
      </c>
      <c r="B5" s="13"/>
      <c r="C5" s="13"/>
      <c r="D5" s="11"/>
      <c r="E5" s="13"/>
      <c r="F5" s="13"/>
      <c r="G5" s="13"/>
      <c r="H5" s="14"/>
      <c r="I5" s="18"/>
      <c r="J5" s="3"/>
      <c r="K5" s="22"/>
      <c r="L5" s="20" t="s">
        <v>13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7">
        <v>4</v>
      </c>
      <c r="B6" s="12"/>
      <c r="C6" s="12"/>
      <c r="D6" s="13"/>
      <c r="E6" s="11"/>
      <c r="F6" s="12"/>
      <c r="G6" s="12"/>
      <c r="H6" s="14"/>
      <c r="I6" s="18"/>
      <c r="J6" s="3"/>
      <c r="K6" s="23"/>
      <c r="L6" s="20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17">
        <v>5</v>
      </c>
      <c r="B7" s="13"/>
      <c r="C7" s="13"/>
      <c r="D7" s="13"/>
      <c r="E7" s="13"/>
      <c r="F7" s="11"/>
      <c r="G7" s="13"/>
      <c r="H7" s="14"/>
      <c r="I7" s="18"/>
      <c r="J7" s="3"/>
      <c r="K7" s="37" t="s">
        <v>15</v>
      </c>
      <c r="L7" s="38"/>
      <c r="M7" s="38"/>
      <c r="N7" s="3"/>
      <c r="O7" s="3"/>
      <c r="P7" s="3"/>
      <c r="Q7" s="3"/>
      <c r="R7" s="3"/>
      <c r="S7" s="3"/>
      <c r="T7" s="3"/>
      <c r="U7" s="3"/>
      <c r="V7" s="3"/>
    </row>
    <row r="8" spans="1:22">
      <c r="A8" s="17">
        <v>6</v>
      </c>
      <c r="B8" s="13"/>
      <c r="C8" s="13"/>
      <c r="D8" s="13"/>
      <c r="E8" s="13"/>
      <c r="F8" s="13"/>
      <c r="G8" s="11"/>
      <c r="H8" s="14"/>
      <c r="I8" s="18"/>
      <c r="J8" s="3"/>
      <c r="K8" s="38"/>
      <c r="L8" s="38"/>
      <c r="M8" s="38"/>
      <c r="N8" s="3"/>
      <c r="O8" s="3"/>
      <c r="P8" s="3"/>
      <c r="Q8" s="3"/>
      <c r="R8" s="3"/>
      <c r="S8" s="3"/>
      <c r="T8" s="3"/>
      <c r="U8" s="3"/>
      <c r="V8" s="3"/>
    </row>
    <row r="9" spans="1:22">
      <c r="A9" s="17">
        <v>7</v>
      </c>
      <c r="B9" s="11"/>
      <c r="C9" s="12"/>
      <c r="D9" s="12"/>
      <c r="E9" s="12"/>
      <c r="F9" s="12"/>
      <c r="G9" s="13"/>
      <c r="H9" s="14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17">
        <v>8</v>
      </c>
      <c r="B10" s="12"/>
      <c r="C10" s="11"/>
      <c r="D10" s="12"/>
      <c r="E10" s="12"/>
      <c r="F10" s="12"/>
      <c r="G10" s="12"/>
      <c r="H10" s="14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17">
        <v>9</v>
      </c>
      <c r="B11" s="12"/>
      <c r="C11" s="13"/>
      <c r="D11" s="11"/>
      <c r="E11" s="13"/>
      <c r="F11" s="13"/>
      <c r="G11" s="12"/>
      <c r="H11" s="14"/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17">
        <v>10</v>
      </c>
      <c r="B12" s="12"/>
      <c r="C12" s="12"/>
      <c r="D12" s="12"/>
      <c r="E12" s="11"/>
      <c r="F12" s="12"/>
      <c r="G12" s="12"/>
      <c r="H12" s="24"/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17">
        <v>11</v>
      </c>
      <c r="B13" s="13"/>
      <c r="C13" s="13"/>
      <c r="D13" s="13"/>
      <c r="E13" s="13"/>
      <c r="F13" s="11"/>
      <c r="G13" s="12"/>
      <c r="H13" s="14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17">
        <v>12</v>
      </c>
      <c r="B14" s="13"/>
      <c r="C14" s="13"/>
      <c r="D14" s="13"/>
      <c r="E14" s="13"/>
      <c r="F14" s="13"/>
      <c r="G14" s="11"/>
      <c r="H14" s="14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17">
        <v>13</v>
      </c>
      <c r="B15" s="11"/>
      <c r="C15" s="13"/>
      <c r="D15" s="13"/>
      <c r="E15" s="13"/>
      <c r="F15" s="13"/>
      <c r="G15" s="13"/>
      <c r="H15" s="14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17">
        <v>14</v>
      </c>
      <c r="B16" s="13"/>
      <c r="C16" s="11"/>
      <c r="D16" s="13"/>
      <c r="E16" s="13"/>
      <c r="F16" s="13"/>
      <c r="G16" s="13"/>
      <c r="H16" s="14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17">
        <v>15</v>
      </c>
      <c r="B17" s="13"/>
      <c r="C17" s="13"/>
      <c r="D17" s="11"/>
      <c r="E17" s="13"/>
      <c r="F17" s="13"/>
      <c r="G17" s="13"/>
      <c r="H17" s="14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17">
        <v>16</v>
      </c>
      <c r="B18" s="12"/>
      <c r="C18" s="12"/>
      <c r="D18" s="12"/>
      <c r="E18" s="11"/>
      <c r="F18" s="12"/>
      <c r="G18" s="12"/>
      <c r="H18" s="14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17">
        <v>17</v>
      </c>
      <c r="B19" s="12"/>
      <c r="C19" s="12"/>
      <c r="D19" s="12"/>
      <c r="E19" s="12"/>
      <c r="F19" s="11"/>
      <c r="G19" s="13"/>
      <c r="H19" s="14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17">
        <v>18</v>
      </c>
      <c r="B20" s="12"/>
      <c r="C20" s="12"/>
      <c r="D20" s="12"/>
      <c r="E20" s="12"/>
      <c r="F20" s="12"/>
      <c r="G20" s="28"/>
      <c r="H20" s="24"/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17">
        <v>19</v>
      </c>
      <c r="B21" s="11"/>
      <c r="C21" s="12"/>
      <c r="D21" s="12"/>
      <c r="E21" s="12"/>
      <c r="F21" s="12"/>
      <c r="G21" s="12"/>
      <c r="H21" s="24"/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17">
        <v>20</v>
      </c>
      <c r="B22" s="13"/>
      <c r="C22" s="11"/>
      <c r="D22" s="12"/>
      <c r="E22" s="12"/>
      <c r="F22" s="12"/>
      <c r="G22" s="12"/>
      <c r="H22" s="24"/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17">
        <v>21</v>
      </c>
      <c r="B23" s="13"/>
      <c r="C23" s="13"/>
      <c r="D23" s="11"/>
      <c r="E23" s="12"/>
      <c r="F23" s="12"/>
      <c r="G23" s="12"/>
      <c r="H23" s="24"/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17">
        <v>22</v>
      </c>
      <c r="B24" s="12"/>
      <c r="C24" s="12"/>
      <c r="D24" s="13"/>
      <c r="E24" s="11"/>
      <c r="F24" s="12"/>
      <c r="G24" s="12"/>
      <c r="H24" s="24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17">
        <v>23</v>
      </c>
      <c r="B25" s="12"/>
      <c r="C25" s="12"/>
      <c r="D25" s="12"/>
      <c r="E25" s="12"/>
      <c r="F25" s="11"/>
      <c r="G25" s="12"/>
      <c r="H25" s="24"/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17">
        <v>24</v>
      </c>
      <c r="B26" s="12"/>
      <c r="C26" s="12"/>
      <c r="D26" s="12"/>
      <c r="E26" s="12"/>
      <c r="F26" s="13"/>
      <c r="G26" s="11"/>
      <c r="H26" s="14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17">
        <v>25</v>
      </c>
      <c r="B27" s="28"/>
      <c r="C27" s="12"/>
      <c r="D27" s="12"/>
      <c r="E27" s="12"/>
      <c r="F27" s="13"/>
      <c r="G27" s="12"/>
      <c r="H27" s="24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17">
        <v>26</v>
      </c>
      <c r="B28" s="12"/>
      <c r="C28" s="28"/>
      <c r="D28" s="12"/>
      <c r="E28" s="12"/>
      <c r="F28" s="12"/>
      <c r="G28" s="12"/>
      <c r="H28" s="24"/>
      <c r="I28" s="2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17">
        <v>27</v>
      </c>
      <c r="B29" s="12"/>
      <c r="C29" s="12"/>
      <c r="D29" s="28"/>
      <c r="E29" s="12"/>
      <c r="F29" s="12"/>
      <c r="G29" s="12"/>
      <c r="H29" s="24"/>
      <c r="I29" s="2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17">
        <v>28</v>
      </c>
      <c r="B30" s="12"/>
      <c r="C30" s="12"/>
      <c r="D30" s="12"/>
      <c r="E30" s="28"/>
      <c r="F30" s="12"/>
      <c r="G30" s="12"/>
      <c r="H30" s="24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17">
        <v>29</v>
      </c>
      <c r="B31" s="12"/>
      <c r="C31" s="12"/>
      <c r="D31" s="12"/>
      <c r="E31" s="12"/>
      <c r="F31" s="28"/>
      <c r="G31" s="12"/>
      <c r="H31" s="24"/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17">
        <v>30</v>
      </c>
      <c r="B32" s="12"/>
      <c r="C32" s="12"/>
      <c r="D32" s="12"/>
      <c r="E32" s="12"/>
      <c r="F32" s="12"/>
      <c r="G32" s="28"/>
      <c r="H32" s="24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0" t="s">
        <v>31</v>
      </c>
      <c r="B33" s="31" t="e">
        <f t="shared" ref="B33:I33" si="0">AVERAGE(B3:B32)</f>
        <v>#DIV/0!</v>
      </c>
      <c r="C33" s="33" t="e">
        <f t="shared" si="0"/>
        <v>#DIV/0!</v>
      </c>
      <c r="D33" s="33" t="e">
        <f t="shared" si="0"/>
        <v>#DIV/0!</v>
      </c>
      <c r="E33" s="33" t="e">
        <f t="shared" si="0"/>
        <v>#DIV/0!</v>
      </c>
      <c r="F33" s="33" t="e">
        <f t="shared" si="0"/>
        <v>#DIV/0!</v>
      </c>
      <c r="G33" s="33" t="e">
        <f t="shared" si="0"/>
        <v>#DIV/0!</v>
      </c>
      <c r="H33" s="33" t="e">
        <f t="shared" si="0"/>
        <v>#DIV/0!</v>
      </c>
      <c r="I33" s="35" t="e">
        <f t="shared" si="0"/>
        <v>#DIV/0!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mergeCells count="2">
    <mergeCell ref="K7:M8"/>
    <mergeCell ref="B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/>
  </sheetViews>
  <sheetFormatPr baseColWidth="10" defaultColWidth="17.33203125" defaultRowHeight="15" customHeight="1" x14ac:dyDescent="0"/>
  <cols>
    <col min="1" max="22" width="14.83203125" customWidth="1"/>
  </cols>
  <sheetData>
    <row r="1" spans="1:22">
      <c r="A1" s="2" t="s">
        <v>0</v>
      </c>
      <c r="B1" s="39" t="s">
        <v>1</v>
      </c>
      <c r="C1" s="40"/>
      <c r="D1" s="40"/>
      <c r="E1" s="40"/>
      <c r="F1" s="40"/>
      <c r="G1" s="40"/>
      <c r="H1" s="40"/>
      <c r="I1" s="4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4" t="s">
        <v>2</v>
      </c>
      <c r="B2" s="5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9" t="s">
        <v>11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10">
        <v>1</v>
      </c>
      <c r="B3" s="11"/>
      <c r="C3" s="12"/>
      <c r="D3" s="12"/>
      <c r="E3" s="13"/>
      <c r="F3" s="12"/>
      <c r="G3" s="12"/>
      <c r="H3" s="14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7">
        <v>2</v>
      </c>
      <c r="B4" s="13"/>
      <c r="C4" s="11"/>
      <c r="D4" s="12"/>
      <c r="E4" s="12"/>
      <c r="F4" s="13"/>
      <c r="G4" s="12"/>
      <c r="H4" s="14"/>
      <c r="I4" s="18"/>
      <c r="J4" s="3"/>
      <c r="K4" s="19"/>
      <c r="L4" s="20" t="s">
        <v>12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7">
        <v>3</v>
      </c>
      <c r="B5" s="13"/>
      <c r="C5" s="13"/>
      <c r="D5" s="11"/>
      <c r="E5" s="13"/>
      <c r="F5" s="13"/>
      <c r="G5" s="13"/>
      <c r="H5" s="14"/>
      <c r="I5" s="18"/>
      <c r="J5" s="3"/>
      <c r="K5" s="22"/>
      <c r="L5" s="20" t="s">
        <v>13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7">
        <v>4</v>
      </c>
      <c r="B6" s="12"/>
      <c r="C6" s="12"/>
      <c r="D6" s="13"/>
      <c r="E6" s="11"/>
      <c r="F6" s="12"/>
      <c r="G6" s="12"/>
      <c r="H6" s="14"/>
      <c r="I6" s="18"/>
      <c r="J6" s="3"/>
      <c r="K6" s="23"/>
      <c r="L6" s="20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17">
        <v>5</v>
      </c>
      <c r="B7" s="12"/>
      <c r="C7" s="12"/>
      <c r="D7" s="12"/>
      <c r="E7" s="12"/>
      <c r="F7" s="11"/>
      <c r="G7" s="12"/>
      <c r="H7" s="14"/>
      <c r="J7" s="3"/>
      <c r="K7" s="37" t="s">
        <v>15</v>
      </c>
      <c r="L7" s="38"/>
      <c r="M7" s="38"/>
      <c r="N7" s="3"/>
      <c r="O7" s="3"/>
      <c r="P7" s="3"/>
      <c r="Q7" s="3"/>
      <c r="R7" s="3"/>
      <c r="S7" s="3"/>
      <c r="T7" s="3"/>
      <c r="U7" s="3"/>
      <c r="V7" s="3"/>
    </row>
    <row r="8" spans="1:22">
      <c r="A8" s="17">
        <v>6</v>
      </c>
      <c r="B8" s="13"/>
      <c r="C8" s="12"/>
      <c r="D8" s="12"/>
      <c r="E8" s="12"/>
      <c r="F8" s="12"/>
      <c r="G8" s="11">
        <v>0</v>
      </c>
      <c r="H8" s="14"/>
      <c r="I8" s="18"/>
      <c r="J8" s="3"/>
      <c r="K8" s="38"/>
      <c r="L8" s="38"/>
      <c r="M8" s="38"/>
      <c r="N8" s="3"/>
      <c r="O8" s="3"/>
      <c r="P8" s="3"/>
      <c r="Q8" s="3"/>
      <c r="R8" s="3"/>
      <c r="S8" s="3"/>
      <c r="T8" s="3"/>
      <c r="U8" s="3"/>
      <c r="V8" s="3"/>
    </row>
    <row r="9" spans="1:22">
      <c r="A9" s="17">
        <v>7</v>
      </c>
      <c r="B9" s="11"/>
      <c r="C9" s="12"/>
      <c r="D9" s="12"/>
      <c r="E9" s="12"/>
      <c r="F9" s="12"/>
      <c r="G9" s="13"/>
      <c r="H9" s="14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17">
        <v>8</v>
      </c>
      <c r="B10" s="13"/>
      <c r="C10" s="11"/>
      <c r="D10" s="13"/>
      <c r="E10" s="13"/>
      <c r="F10" s="13"/>
      <c r="G10" s="13"/>
      <c r="H10" s="14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17">
        <v>9</v>
      </c>
      <c r="B11" s="13"/>
      <c r="C11" s="13"/>
      <c r="D11" s="11"/>
      <c r="E11" s="13"/>
      <c r="F11" s="12"/>
      <c r="G11" s="12"/>
      <c r="H11" s="14"/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17">
        <v>10</v>
      </c>
      <c r="B12" s="12"/>
      <c r="C12" s="12"/>
      <c r="D12" s="12"/>
      <c r="E12" s="11"/>
      <c r="F12" s="12"/>
      <c r="G12" s="12"/>
      <c r="H12" s="24"/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17">
        <v>11</v>
      </c>
      <c r="B13" s="12"/>
      <c r="C13" s="12"/>
      <c r="D13" s="12"/>
      <c r="E13" s="12"/>
      <c r="F13" s="11"/>
      <c r="G13" s="12"/>
      <c r="H13" s="14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17">
        <v>12</v>
      </c>
      <c r="B14" s="12"/>
      <c r="C14" s="12"/>
      <c r="D14" s="12"/>
      <c r="E14" s="12"/>
      <c r="F14" s="12"/>
      <c r="G14" s="11"/>
      <c r="H14" s="14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17">
        <v>13</v>
      </c>
      <c r="B15" s="11"/>
      <c r="C15" s="13"/>
      <c r="D15" s="13"/>
      <c r="E15" s="12"/>
      <c r="F15" s="12"/>
      <c r="G15" s="12"/>
      <c r="H15" s="14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17">
        <v>14</v>
      </c>
      <c r="B16" s="12"/>
      <c r="C16" s="11"/>
      <c r="D16" s="12"/>
      <c r="E16" s="12"/>
      <c r="F16" s="12"/>
      <c r="G16" s="12"/>
      <c r="H16" s="14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17">
        <v>15</v>
      </c>
      <c r="B17" s="13"/>
      <c r="C17" s="12"/>
      <c r="D17" s="11"/>
      <c r="E17" s="12"/>
      <c r="F17" s="12"/>
      <c r="G17" s="12"/>
      <c r="H17" s="14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17">
        <v>16</v>
      </c>
      <c r="B18" s="12"/>
      <c r="C18" s="12"/>
      <c r="D18" s="12"/>
      <c r="E18" s="11"/>
      <c r="F18" s="12"/>
      <c r="G18" s="12"/>
      <c r="H18" s="14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17">
        <v>17</v>
      </c>
      <c r="B19" s="12"/>
      <c r="C19" s="12"/>
      <c r="D19" s="12"/>
      <c r="E19" s="12"/>
      <c r="F19" s="11"/>
      <c r="G19" s="12"/>
      <c r="H19" s="14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17">
        <v>18</v>
      </c>
      <c r="B20" s="12"/>
      <c r="C20" s="12"/>
      <c r="D20" s="12"/>
      <c r="E20" s="12"/>
      <c r="F20" s="12"/>
      <c r="G20" s="28"/>
      <c r="H20" s="24"/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17">
        <v>19</v>
      </c>
      <c r="B21" s="11"/>
      <c r="C21" s="12"/>
      <c r="D21" s="12"/>
      <c r="E21" s="12"/>
      <c r="F21" s="12"/>
      <c r="G21" s="12"/>
      <c r="H21" s="24"/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17">
        <v>20</v>
      </c>
      <c r="B22" s="13"/>
      <c r="C22" s="11"/>
      <c r="D22" s="12"/>
      <c r="E22" s="12"/>
      <c r="F22" s="12"/>
      <c r="G22" s="12"/>
      <c r="H22" s="24"/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17">
        <v>21</v>
      </c>
      <c r="B23" s="13"/>
      <c r="C23" s="13"/>
      <c r="D23" s="11"/>
      <c r="E23" s="12"/>
      <c r="F23" s="12"/>
      <c r="G23" s="12"/>
      <c r="H23" s="24"/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17">
        <v>22</v>
      </c>
      <c r="B24" s="12"/>
      <c r="C24" s="12"/>
      <c r="D24" s="13"/>
      <c r="E24" s="11"/>
      <c r="F24" s="12"/>
      <c r="G24" s="12"/>
      <c r="H24" s="24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17">
        <v>23</v>
      </c>
      <c r="B25" s="12"/>
      <c r="C25" s="12"/>
      <c r="D25" s="12"/>
      <c r="E25" s="12"/>
      <c r="F25" s="11"/>
      <c r="G25" s="12"/>
      <c r="H25" s="24"/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17">
        <v>24</v>
      </c>
      <c r="B26" s="12"/>
      <c r="C26" s="12"/>
      <c r="D26" s="12"/>
      <c r="E26" s="12"/>
      <c r="F26" s="13"/>
      <c r="G26" s="11"/>
      <c r="H26" s="14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17">
        <v>25</v>
      </c>
      <c r="B27" s="28"/>
      <c r="C27" s="12"/>
      <c r="D27" s="12"/>
      <c r="E27" s="12"/>
      <c r="F27" s="13"/>
      <c r="G27" s="12"/>
      <c r="H27" s="24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17">
        <v>26</v>
      </c>
      <c r="B28" s="12"/>
      <c r="C28" s="28"/>
      <c r="D28" s="12"/>
      <c r="E28" s="12"/>
      <c r="F28" s="12"/>
      <c r="G28" s="12"/>
      <c r="H28" s="24"/>
      <c r="I28" s="2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17">
        <v>27</v>
      </c>
      <c r="B29" s="12"/>
      <c r="C29" s="12"/>
      <c r="D29" s="28"/>
      <c r="E29" s="12"/>
      <c r="F29" s="12"/>
      <c r="G29" s="12"/>
      <c r="H29" s="24"/>
      <c r="I29" s="2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17">
        <v>28</v>
      </c>
      <c r="B30" s="12"/>
      <c r="C30" s="12"/>
      <c r="D30" s="12"/>
      <c r="E30" s="28"/>
      <c r="F30" s="12"/>
      <c r="G30" s="12"/>
      <c r="H30" s="24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17">
        <v>29</v>
      </c>
      <c r="B31" s="12"/>
      <c r="C31" s="12"/>
      <c r="D31" s="12"/>
      <c r="E31" s="12"/>
      <c r="F31" s="28"/>
      <c r="G31" s="12"/>
      <c r="H31" s="24"/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17">
        <v>30</v>
      </c>
      <c r="B32" s="12"/>
      <c r="C32" s="12"/>
      <c r="D32" s="12"/>
      <c r="E32" s="12"/>
      <c r="F32" s="12"/>
      <c r="G32" s="28"/>
      <c r="H32" s="24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0" t="s">
        <v>31</v>
      </c>
      <c r="B33" s="31" t="e">
        <f t="shared" ref="B33:I33" si="0">AVERAGE(B3:B32)</f>
        <v>#DIV/0!</v>
      </c>
      <c r="C33" s="33" t="e">
        <f t="shared" si="0"/>
        <v>#DIV/0!</v>
      </c>
      <c r="D33" s="33" t="e">
        <f t="shared" si="0"/>
        <v>#DIV/0!</v>
      </c>
      <c r="E33" s="33" t="e">
        <f t="shared" si="0"/>
        <v>#DIV/0!</v>
      </c>
      <c r="F33" s="33" t="e">
        <f t="shared" si="0"/>
        <v>#DIV/0!</v>
      </c>
      <c r="G33" s="33">
        <f t="shared" si="0"/>
        <v>0</v>
      </c>
      <c r="H33" s="33" t="e">
        <f t="shared" si="0"/>
        <v>#DIV/0!</v>
      </c>
      <c r="I33" s="35" t="e">
        <f t="shared" si="0"/>
        <v>#DIV/0!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mergeCells count="2">
    <mergeCell ref="K7:M8"/>
    <mergeCell ref="B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/>
  </sheetViews>
  <sheetFormatPr baseColWidth="10" defaultColWidth="17.33203125" defaultRowHeight="15" customHeight="1" x14ac:dyDescent="0"/>
  <cols>
    <col min="1" max="1" width="17.33203125" customWidth="1"/>
    <col min="2" max="22" width="14.83203125" customWidth="1"/>
  </cols>
  <sheetData>
    <row r="1" spans="1:22">
      <c r="A1" s="2" t="s">
        <v>32</v>
      </c>
      <c r="B1" s="39" t="s">
        <v>1</v>
      </c>
      <c r="C1" s="40"/>
      <c r="D1" s="40"/>
      <c r="E1" s="40"/>
      <c r="F1" s="40"/>
      <c r="G1" s="40"/>
      <c r="H1" s="40"/>
      <c r="I1" s="4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4" t="s">
        <v>2</v>
      </c>
      <c r="B2" s="5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9" t="s">
        <v>11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10">
        <v>1</v>
      </c>
      <c r="B3" s="11"/>
      <c r="C3" s="12"/>
      <c r="D3" s="12"/>
      <c r="E3" s="13"/>
      <c r="F3" s="12"/>
      <c r="G3" s="12"/>
      <c r="H3" s="14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7">
        <v>2</v>
      </c>
      <c r="B4" s="13"/>
      <c r="C4" s="11"/>
      <c r="D4" s="12"/>
      <c r="E4" s="13"/>
      <c r="F4" s="12"/>
      <c r="G4" s="12"/>
      <c r="H4" s="14"/>
      <c r="I4" s="18"/>
      <c r="J4" s="3"/>
      <c r="K4" s="19"/>
      <c r="L4" s="20" t="s">
        <v>12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7">
        <v>3</v>
      </c>
      <c r="B5" s="13"/>
      <c r="C5" s="13"/>
      <c r="D5" s="11"/>
      <c r="E5" s="13"/>
      <c r="F5" s="13"/>
      <c r="G5" s="13"/>
      <c r="H5" s="14"/>
      <c r="I5" s="18"/>
      <c r="J5" s="3"/>
      <c r="K5" s="22"/>
      <c r="L5" s="20" t="s">
        <v>13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7">
        <v>4</v>
      </c>
      <c r="B6" s="12"/>
      <c r="C6" s="12"/>
      <c r="D6" s="13"/>
      <c r="E6" s="11"/>
      <c r="F6" s="12"/>
      <c r="G6" s="12"/>
      <c r="H6" s="14"/>
      <c r="I6" s="18"/>
      <c r="J6" s="3"/>
      <c r="K6" s="23"/>
      <c r="L6" s="20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17">
        <v>5</v>
      </c>
      <c r="B7" s="12"/>
      <c r="C7" s="12"/>
      <c r="D7" s="12"/>
      <c r="E7" s="12"/>
      <c r="F7" s="11"/>
      <c r="G7" s="12"/>
      <c r="H7" s="14"/>
      <c r="I7" s="18"/>
      <c r="J7" s="3"/>
      <c r="K7" s="37" t="s">
        <v>15</v>
      </c>
      <c r="L7" s="38"/>
      <c r="M7" s="38"/>
      <c r="N7" s="3"/>
      <c r="O7" s="3"/>
      <c r="P7" s="3"/>
      <c r="Q7" s="3"/>
      <c r="R7" s="3"/>
      <c r="S7" s="3"/>
      <c r="T7" s="3"/>
      <c r="U7" s="3"/>
      <c r="V7" s="3"/>
    </row>
    <row r="8" spans="1:22">
      <c r="A8" s="17">
        <v>6</v>
      </c>
      <c r="B8" s="12"/>
      <c r="C8" s="12"/>
      <c r="D8" s="12"/>
      <c r="E8" s="12"/>
      <c r="F8" s="12"/>
      <c r="G8" s="11"/>
      <c r="H8" s="14"/>
      <c r="I8" s="18"/>
      <c r="J8" s="3"/>
      <c r="K8" s="38"/>
      <c r="L8" s="38"/>
      <c r="M8" s="38"/>
      <c r="N8" s="3"/>
      <c r="O8" s="3"/>
      <c r="P8" s="3"/>
      <c r="Q8" s="3"/>
      <c r="R8" s="3"/>
      <c r="S8" s="3"/>
      <c r="T8" s="3"/>
      <c r="U8" s="3"/>
      <c r="V8" s="3"/>
    </row>
    <row r="9" spans="1:22">
      <c r="A9" s="17">
        <v>7</v>
      </c>
      <c r="B9" s="11"/>
      <c r="C9" s="12"/>
      <c r="D9" s="12"/>
      <c r="E9" s="12"/>
      <c r="F9" s="12"/>
      <c r="G9" s="13"/>
      <c r="H9" s="14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17">
        <v>8</v>
      </c>
      <c r="B10" s="12"/>
      <c r="C10" s="11"/>
      <c r="D10" s="12"/>
      <c r="E10" s="12"/>
      <c r="F10" s="12"/>
      <c r="G10" s="12"/>
      <c r="H10" s="14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17">
        <v>9</v>
      </c>
      <c r="B11" s="13"/>
      <c r="C11" s="13"/>
      <c r="D11" s="11"/>
      <c r="E11" s="13"/>
      <c r="F11" s="13"/>
      <c r="G11" s="13"/>
      <c r="H11" s="14"/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17">
        <v>10</v>
      </c>
      <c r="B12" s="12"/>
      <c r="C12" s="12"/>
      <c r="D12" s="12"/>
      <c r="E12" s="11"/>
      <c r="F12" s="12"/>
      <c r="G12" s="12"/>
      <c r="H12" s="24"/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17">
        <v>11</v>
      </c>
      <c r="B13" s="12"/>
      <c r="C13" s="12"/>
      <c r="D13" s="12"/>
      <c r="E13" s="12"/>
      <c r="F13" s="11"/>
      <c r="G13" s="12"/>
      <c r="H13" s="14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17">
        <v>12</v>
      </c>
      <c r="B14" s="12"/>
      <c r="C14" s="12"/>
      <c r="D14" s="13"/>
      <c r="E14" s="12"/>
      <c r="G14" s="11"/>
      <c r="H14" s="14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17">
        <v>13</v>
      </c>
      <c r="B15" s="11"/>
      <c r="C15" s="12"/>
      <c r="D15" s="12"/>
      <c r="E15" s="12"/>
      <c r="F15" s="12"/>
      <c r="G15" s="12"/>
      <c r="H15" s="14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17.75" customHeight="1">
      <c r="A16" s="17">
        <v>14</v>
      </c>
      <c r="B16" s="12"/>
      <c r="C16" s="11"/>
      <c r="D16" s="12"/>
      <c r="E16" s="12"/>
      <c r="F16" s="12"/>
      <c r="G16" s="12"/>
      <c r="H16" s="14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17">
        <v>15</v>
      </c>
      <c r="B17" s="12"/>
      <c r="C17" s="12"/>
      <c r="D17" s="11"/>
      <c r="E17" s="12"/>
      <c r="F17" s="12"/>
      <c r="G17" s="12"/>
      <c r="H17" s="14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17">
        <v>16</v>
      </c>
      <c r="B18" s="12"/>
      <c r="C18" s="12"/>
      <c r="D18" s="12"/>
      <c r="E18" s="11"/>
      <c r="F18" s="12"/>
      <c r="G18" s="12"/>
      <c r="H18" s="24"/>
      <c r="I18" s="2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17">
        <v>17</v>
      </c>
      <c r="B19" s="12"/>
      <c r="C19" s="12"/>
      <c r="D19" s="12"/>
      <c r="E19" s="12"/>
      <c r="F19" s="11"/>
      <c r="G19" s="12"/>
      <c r="H19" s="14"/>
      <c r="I19" s="1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17">
        <v>18</v>
      </c>
      <c r="B20" s="12"/>
      <c r="C20" s="12"/>
      <c r="D20" s="12"/>
      <c r="E20" s="12"/>
      <c r="F20" s="12"/>
      <c r="G20" s="28"/>
      <c r="H20" s="24"/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17">
        <v>19</v>
      </c>
      <c r="B21" s="11"/>
      <c r="C21" s="12"/>
      <c r="D21" s="12"/>
      <c r="E21" s="12"/>
      <c r="F21" s="12"/>
      <c r="G21" s="12"/>
      <c r="H21" s="24"/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17">
        <v>20</v>
      </c>
      <c r="B22" s="13"/>
      <c r="C22" s="11"/>
      <c r="D22" s="12"/>
      <c r="E22" s="12"/>
      <c r="F22" s="12"/>
      <c r="G22" s="12"/>
      <c r="H22" s="24"/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17">
        <v>21</v>
      </c>
      <c r="B23" s="13"/>
      <c r="C23" s="13"/>
      <c r="D23" s="11"/>
      <c r="E23" s="12"/>
      <c r="F23" s="12"/>
      <c r="G23" s="12"/>
      <c r="H23" s="24"/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17">
        <v>22</v>
      </c>
      <c r="B24" s="12"/>
      <c r="C24" s="12"/>
      <c r="D24" s="13"/>
      <c r="E24" s="11"/>
      <c r="F24" s="12"/>
      <c r="G24" s="12"/>
      <c r="H24" s="24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17">
        <v>23</v>
      </c>
      <c r="B25" s="12"/>
      <c r="C25" s="12"/>
      <c r="D25" s="12"/>
      <c r="E25" s="12"/>
      <c r="F25" s="11"/>
      <c r="G25" s="12"/>
      <c r="H25" s="24"/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17">
        <v>24</v>
      </c>
      <c r="B26" s="12"/>
      <c r="C26" s="12"/>
      <c r="D26" s="12"/>
      <c r="E26" s="12"/>
      <c r="F26" s="13"/>
      <c r="G26" s="11"/>
      <c r="H26" s="14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17">
        <v>25</v>
      </c>
      <c r="B27" s="28"/>
      <c r="C27" s="12"/>
      <c r="D27" s="12"/>
      <c r="E27" s="12"/>
      <c r="F27" s="13"/>
      <c r="G27" s="12"/>
      <c r="H27" s="24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17">
        <v>26</v>
      </c>
      <c r="B28" s="12"/>
      <c r="C28" s="28"/>
      <c r="D28" s="12"/>
      <c r="E28" s="12"/>
      <c r="F28" s="12"/>
      <c r="G28" s="12"/>
      <c r="H28" s="24"/>
      <c r="I28" s="2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17">
        <v>27</v>
      </c>
      <c r="B29" s="12"/>
      <c r="C29" s="12"/>
      <c r="D29" s="28"/>
      <c r="E29" s="12"/>
      <c r="F29" s="12"/>
      <c r="G29" s="12"/>
      <c r="H29" s="24"/>
      <c r="I29" s="2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17">
        <v>28</v>
      </c>
      <c r="B30" s="12"/>
      <c r="C30" s="12"/>
      <c r="D30" s="12"/>
      <c r="E30" s="28"/>
      <c r="F30" s="12"/>
      <c r="G30" s="12"/>
      <c r="H30" s="24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17">
        <v>29</v>
      </c>
      <c r="B31" s="12"/>
      <c r="C31" s="12"/>
      <c r="D31" s="12"/>
      <c r="E31" s="12"/>
      <c r="F31" s="28"/>
      <c r="G31" s="12"/>
      <c r="H31" s="24"/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17">
        <v>30</v>
      </c>
      <c r="B32" s="12"/>
      <c r="C32" s="12"/>
      <c r="D32" s="12"/>
      <c r="E32" s="12"/>
      <c r="F32" s="12"/>
      <c r="G32" s="28"/>
      <c r="H32" s="24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0" t="s">
        <v>31</v>
      </c>
      <c r="B33" s="31" t="e">
        <f t="shared" ref="B33:I33" si="0">AVERAGE(B3:B32)</f>
        <v>#DIV/0!</v>
      </c>
      <c r="C33" s="33" t="e">
        <f t="shared" si="0"/>
        <v>#DIV/0!</v>
      </c>
      <c r="D33" s="33" t="e">
        <f t="shared" si="0"/>
        <v>#DIV/0!</v>
      </c>
      <c r="E33" s="33" t="e">
        <f t="shared" si="0"/>
        <v>#DIV/0!</v>
      </c>
      <c r="F33" s="33" t="e">
        <f t="shared" si="0"/>
        <v>#DIV/0!</v>
      </c>
      <c r="G33" s="33" t="e">
        <f t="shared" si="0"/>
        <v>#DIV/0!</v>
      </c>
      <c r="H33" s="33" t="e">
        <f t="shared" si="0"/>
        <v>#DIV/0!</v>
      </c>
      <c r="I33" s="35" t="e">
        <f t="shared" si="0"/>
        <v>#DIV/0!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mergeCells count="2">
    <mergeCell ref="K7:M8"/>
    <mergeCell ref="B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Results</vt:lpstr>
      <vt:lpstr>Kaons</vt:lpstr>
      <vt:lpstr>Lambdas</vt:lpstr>
      <vt:lpstr>Anti-Lambdas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despina hatzifotiadou</cp:lastModifiedBy>
  <dcterms:created xsi:type="dcterms:W3CDTF">2018-08-29T13:35:55Z</dcterms:created>
  <dcterms:modified xsi:type="dcterms:W3CDTF">2018-08-29T13:35:55Z</dcterms:modified>
</cp:coreProperties>
</file>