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ern.ch\dfs\Users\d\dgudkov\Desktop\"/>
    </mc:Choice>
  </mc:AlternateContent>
  <bookViews>
    <workbookView xWindow="0" yWindow="0" windowWidth="28800" windowHeight="14100"/>
  </bookViews>
  <sheets>
    <sheet name="BWS" sheetId="2" r:id="rId1"/>
    <sheet name="Pla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F5" i="2"/>
  <c r="F4" i="2"/>
  <c r="I21" i="2"/>
  <c r="J21" i="2" s="1"/>
  <c r="K21" i="2" s="1"/>
  <c r="L21" i="2" s="1"/>
  <c r="G8" i="2"/>
  <c r="H8" i="2" s="1"/>
  <c r="H10" i="2"/>
  <c r="I10" i="2" s="1"/>
  <c r="H11" i="2"/>
  <c r="I11" i="2" s="1"/>
  <c r="H12" i="2"/>
  <c r="I12" i="2" s="1"/>
  <c r="H18" i="2"/>
  <c r="I19" i="2"/>
  <c r="H20" i="2"/>
  <c r="I20" i="2" s="1"/>
  <c r="H22" i="2"/>
  <c r="I22" i="2" s="1"/>
  <c r="I23" i="2"/>
  <c r="J23" i="2" s="1"/>
  <c r="K23" i="2" s="1"/>
  <c r="L23" i="2" s="1"/>
  <c r="G24" i="2"/>
  <c r="H24" i="2" s="1"/>
  <c r="I24" i="2" s="1"/>
  <c r="J24" i="2" s="1"/>
  <c r="K24" i="2" s="1"/>
  <c r="L24" i="2" s="1"/>
  <c r="G25" i="2"/>
  <c r="H25" i="2" s="1"/>
  <c r="I25" i="2" s="1"/>
  <c r="J25" i="2" s="1"/>
  <c r="K25" i="2" s="1"/>
  <c r="L25" i="2" s="1"/>
  <c r="G26" i="2"/>
  <c r="H26" i="2"/>
  <c r="I26" i="2" s="1"/>
  <c r="J26" i="2" s="1"/>
  <c r="K26" i="2" s="1"/>
  <c r="L26" i="2" s="1"/>
  <c r="G27" i="2"/>
  <c r="H27" i="2" s="1"/>
  <c r="I27" i="2" s="1"/>
  <c r="J27" i="2" s="1"/>
  <c r="K27" i="2" s="1"/>
  <c r="L27" i="2" s="1"/>
  <c r="G28" i="2"/>
  <c r="H28" i="2" s="1"/>
  <c r="I28" i="2" s="1"/>
  <c r="J28" i="2" s="1"/>
  <c r="K28" i="2" s="1"/>
  <c r="L28" i="2" s="1"/>
  <c r="G29" i="2"/>
  <c r="H29" i="2" s="1"/>
  <c r="I29" i="2" s="1"/>
  <c r="J29" i="2" s="1"/>
  <c r="K29" i="2" s="1"/>
  <c r="L29" i="2" s="1"/>
  <c r="G30" i="2"/>
  <c r="H30" i="2"/>
  <c r="I30" i="2" s="1"/>
  <c r="J30" i="2" s="1"/>
  <c r="K30" i="2" s="1"/>
  <c r="L30" i="2" s="1"/>
  <c r="G31" i="2"/>
  <c r="H31" i="2" s="1"/>
  <c r="I31" i="2" s="1"/>
  <c r="J31" i="2" s="1"/>
  <c r="K31" i="2" s="1"/>
  <c r="L31" i="2" s="1"/>
  <c r="G32" i="2"/>
  <c r="H32" i="2"/>
  <c r="I32" i="2" s="1"/>
  <c r="J32" i="2" s="1"/>
  <c r="K32" i="2" s="1"/>
  <c r="L32" i="2" s="1"/>
  <c r="G33" i="2"/>
  <c r="H33" i="2" s="1"/>
  <c r="I33" i="2" s="1"/>
  <c r="J33" i="2" s="1"/>
  <c r="K33" i="2" s="1"/>
  <c r="L33" i="2" s="1"/>
  <c r="G34" i="2"/>
  <c r="H34" i="2"/>
  <c r="I34" i="2" s="1"/>
  <c r="J34" i="2" s="1"/>
  <c r="K34" i="2" s="1"/>
  <c r="L34" i="2" s="1"/>
  <c r="G35" i="2"/>
  <c r="H35" i="2" s="1"/>
  <c r="I35" i="2" s="1"/>
  <c r="J35" i="2" s="1"/>
  <c r="K35" i="2" s="1"/>
  <c r="L35" i="2" s="1"/>
  <c r="C41" i="1"/>
  <c r="D39" i="1" s="1"/>
  <c r="F39" i="1" s="1"/>
  <c r="E39" i="1"/>
  <c r="C32" i="1"/>
  <c r="E30" i="1"/>
  <c r="D30" i="1"/>
  <c r="F30" i="1" s="1"/>
  <c r="C23" i="1"/>
  <c r="E21" i="1"/>
  <c r="D21" i="1"/>
  <c r="F21" i="1" s="1"/>
  <c r="C14" i="1"/>
  <c r="D12" i="1" s="1"/>
  <c r="F12" i="1" s="1"/>
  <c r="E12" i="1"/>
  <c r="E3" i="1"/>
  <c r="C5" i="1"/>
  <c r="D3" i="1" s="1"/>
  <c r="F3" i="1" s="1"/>
  <c r="H5" i="2" l="1"/>
  <c r="G5" i="2"/>
  <c r="H4" i="2"/>
  <c r="G4" i="2"/>
  <c r="I16" i="2"/>
  <c r="I9" i="2"/>
  <c r="J9" i="2" s="1"/>
  <c r="K9" i="2" s="1"/>
  <c r="L9" i="2" s="1"/>
  <c r="J10" i="2"/>
  <c r="K10" i="2" s="1"/>
  <c r="L10" i="2" s="1"/>
  <c r="I8" i="2"/>
  <c r="I17" i="2"/>
  <c r="J17" i="2" s="1"/>
  <c r="K17" i="2" s="1"/>
  <c r="L17" i="2" s="1"/>
  <c r="J19" i="2"/>
  <c r="K19" i="2" s="1"/>
  <c r="L19" i="2" s="1"/>
  <c r="I18" i="2"/>
  <c r="J18" i="2" s="1"/>
  <c r="K18" i="2" s="1"/>
  <c r="L18" i="2" s="1"/>
  <c r="J12" i="2"/>
  <c r="K12" i="2" s="1"/>
  <c r="L12" i="2" s="1"/>
  <c r="J20" i="2"/>
  <c r="K20" i="2" s="1"/>
  <c r="L20" i="2" s="1"/>
  <c r="J11" i="2"/>
  <c r="K11" i="2" s="1"/>
  <c r="L11" i="2" s="1"/>
  <c r="J22" i="2"/>
  <c r="K22" i="2" s="1"/>
  <c r="L22" i="2" s="1"/>
  <c r="J16" i="2" l="1"/>
  <c r="I5" i="2"/>
  <c r="I4" i="2"/>
  <c r="J8" i="2"/>
  <c r="K16" i="2" l="1"/>
  <c r="J5" i="2"/>
  <c r="K8" i="2"/>
  <c r="J4" i="2"/>
  <c r="L16" i="2" l="1"/>
  <c r="K5" i="2"/>
  <c r="L8" i="2"/>
  <c r="K4" i="2"/>
  <c r="L5" i="2" l="1"/>
  <c r="L4" i="2"/>
</calcChain>
</file>

<file path=xl/comments1.xml><?xml version="1.0" encoding="utf-8"?>
<comments xmlns="http://schemas.openxmlformats.org/spreadsheetml/2006/main">
  <authors>
    <author>Dmitry Gudkov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Dmitry Gudkov:</t>
        </r>
        <r>
          <rPr>
            <sz val="9"/>
            <color indexed="81"/>
            <rFont val="Tahoma"/>
            <family val="2"/>
          </rPr>
          <t xml:space="preserve">
install optical disk, forks, protection, adjust lens tube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Dmitry Gudkov:</t>
        </r>
        <r>
          <rPr>
            <sz val="9"/>
            <color indexed="81"/>
            <rFont val="Tahoma"/>
            <family val="2"/>
          </rPr>
          <t xml:space="preserve">
install optical disk, forks, protection, adjust lens tube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Dmitry Gudkov:</t>
        </r>
        <r>
          <rPr>
            <sz val="9"/>
            <color indexed="81"/>
            <rFont val="Tahoma"/>
            <family val="2"/>
          </rPr>
          <t xml:space="preserve">
install optical disk, forks, protection, adjust lens tube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Dmitry Gudkov:</t>
        </r>
        <r>
          <rPr>
            <sz val="9"/>
            <color indexed="81"/>
            <rFont val="Tahoma"/>
            <family val="2"/>
          </rPr>
          <t xml:space="preserve">
install optical disk, forks, protection, adjust lens tube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Dmitry Gudkov:</t>
        </r>
        <r>
          <rPr>
            <sz val="9"/>
            <color indexed="81"/>
            <rFont val="Tahoma"/>
            <family val="2"/>
          </rPr>
          <t xml:space="preserve">
install optical disk, forks, protection, adjust lens tube</t>
        </r>
      </text>
    </comment>
  </commentList>
</comments>
</file>

<file path=xl/sharedStrings.xml><?xml version="1.0" encoding="utf-8"?>
<sst xmlns="http://schemas.openxmlformats.org/spreadsheetml/2006/main" count="215" uniqueCount="65">
  <si>
    <t>Ready for Vacuum Acceptance Test</t>
  </si>
  <si>
    <t>Currently under Vacuum Acceptance Test</t>
  </si>
  <si>
    <t>Passed Vacuum Acceptance Test/Ready for calibration</t>
  </si>
  <si>
    <t>Passed Calibration/Ready for installation</t>
  </si>
  <si>
    <t>Total</t>
  </si>
  <si>
    <t>In work</t>
  </si>
  <si>
    <t>Ready</t>
  </si>
  <si>
    <t>Number of BWS</t>
  </si>
  <si>
    <t>To do</t>
  </si>
  <si>
    <t>3 per week</t>
  </si>
  <si>
    <t>CW48 (Monday)</t>
  </si>
  <si>
    <t>CW49 (Monday)</t>
  </si>
  <si>
    <t>CW50 (Monday)</t>
  </si>
  <si>
    <t>2 per week</t>
  </si>
  <si>
    <t>Rhythm</t>
  </si>
  <si>
    <t>CW1 (2019)</t>
  </si>
  <si>
    <t>In Work 
(installation of 
optical disk, forks
 and lens tubes)</t>
  </si>
  <si>
    <t>Vacuum
Acceptance
Test</t>
  </si>
  <si>
    <t>Ready for Vacuum
Acceptance Test</t>
  </si>
  <si>
    <t>Ready for 
Calibration</t>
  </si>
  <si>
    <t>Calibration</t>
  </si>
  <si>
    <t>STATUS</t>
  </si>
  <si>
    <t>Asset #</t>
  </si>
  <si>
    <t>Ready for installation (Calibration OK)</t>
  </si>
  <si>
    <t>PXBWSRB011-CR000001</t>
  </si>
  <si>
    <t>PXBWSRB011-CR000002</t>
  </si>
  <si>
    <t>PXBWSRB011-CR000003</t>
  </si>
  <si>
    <t>PXBWSRB011-CR000004</t>
  </si>
  <si>
    <t>PXBWSRB011-CR000005</t>
  </si>
  <si>
    <t>PXBWSRB011-CR000006</t>
  </si>
  <si>
    <t>PXBWSRB011-CR000007</t>
  </si>
  <si>
    <t>PXBWSRA005-CR000001</t>
  </si>
  <si>
    <t>PXBWSRA005-CR000002</t>
  </si>
  <si>
    <t>PXBWSRA005-CR000003</t>
  </si>
  <si>
    <t>PXBWSRA005-CR000004</t>
  </si>
  <si>
    <t>PXBWSRA005-CR000005</t>
  </si>
  <si>
    <t>PXBWSRA005-CR000006</t>
  </si>
  <si>
    <t>PXBWSRA005-CR000007</t>
  </si>
  <si>
    <t>PXBWSRA005-CR000008</t>
  </si>
  <si>
    <t>PXBWSRA005-CR000009</t>
  </si>
  <si>
    <t>PXBWSRA005-CR000010</t>
  </si>
  <si>
    <t>SPBWSRC006-CR000001</t>
  </si>
  <si>
    <t>SPBWSRC006-CR000002</t>
  </si>
  <si>
    <t>SPBWSRC006-CR000003</t>
  </si>
  <si>
    <t>SPBWSRC006-CR000004</t>
  </si>
  <si>
    <t>SPBWSRC006-CR000005</t>
  </si>
  <si>
    <t>SPBWSRC006-CR000006</t>
  </si>
  <si>
    <t>ESS</t>
  </si>
  <si>
    <t>PS</t>
  </si>
  <si>
    <t>PSB</t>
  </si>
  <si>
    <t>SPS</t>
  </si>
  <si>
    <t>p</t>
  </si>
  <si>
    <t>Prototype/Series</t>
  </si>
  <si>
    <t>s</t>
  </si>
  <si>
    <t>Stored/Installed</t>
  </si>
  <si>
    <t>#</t>
  </si>
  <si>
    <t>ok</t>
  </si>
  <si>
    <t>in progress</t>
  </si>
  <si>
    <t>PXBWSRB011-CR000009</t>
  </si>
  <si>
    <t>PXBWSRB011-CR000010</t>
  </si>
  <si>
    <t>PXBWSRB011-CR000011</t>
  </si>
  <si>
    <t>PXBWSRB011-CR000012</t>
  </si>
  <si>
    <t>PXBWSRB011-CR000013</t>
  </si>
  <si>
    <t>PXBWSRB011-CR000014</t>
  </si>
  <si>
    <t>PXBWSRB011-CR000008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</si>
</sst>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9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Fill="1" applyBorder="1"/>
    <xf numFmtId="0" fontId="4" fillId="0" borderId="1" xfId="0" applyFont="1" applyBorder="1"/>
    <xf numFmtId="0" fontId="4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4" fillId="2" borderId="6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abSelected="1" zoomScaleNormal="100" workbookViewId="0">
      <selection activeCell="C11" sqref="C11"/>
    </sheetView>
  </sheetViews>
  <sheetFormatPr defaultRowHeight="15" x14ac:dyDescent="0.25"/>
  <cols>
    <col min="2" max="2" width="4.28515625" bestFit="1" customWidth="1"/>
    <col min="3" max="3" width="32.140625" customWidth="1"/>
    <col min="4" max="4" width="4.5703125" customWidth="1"/>
    <col min="5" max="5" width="3.7109375" bestFit="1" customWidth="1"/>
    <col min="6" max="6" width="18.140625" customWidth="1"/>
    <col min="7" max="7" width="16.5703125" customWidth="1"/>
    <col min="8" max="8" width="17.140625" customWidth="1"/>
    <col min="9" max="9" width="17.85546875" customWidth="1"/>
    <col min="10" max="10" width="19.7109375" customWidth="1"/>
    <col min="11" max="11" width="20.42578125" customWidth="1"/>
    <col min="12" max="12" width="18.85546875" customWidth="1"/>
  </cols>
  <sheetData>
    <row r="2" spans="2:12" ht="18" x14ac:dyDescent="0.25">
      <c r="B2" s="4"/>
      <c r="C2" s="4"/>
      <c r="D2" s="4"/>
      <c r="E2" s="5"/>
      <c r="F2" s="16" t="s">
        <v>21</v>
      </c>
      <c r="G2" s="17"/>
      <c r="H2" s="17"/>
      <c r="I2" s="17"/>
      <c r="J2" s="17"/>
      <c r="K2" s="17"/>
      <c r="L2" s="18"/>
    </row>
    <row r="3" spans="2:12" ht="75" customHeight="1" x14ac:dyDescent="0.25">
      <c r="B3" s="4"/>
      <c r="C3" s="6" t="s">
        <v>22</v>
      </c>
      <c r="D3" s="7" t="s">
        <v>55</v>
      </c>
      <c r="E3" s="8" t="s">
        <v>52</v>
      </c>
      <c r="F3" s="9" t="s">
        <v>16</v>
      </c>
      <c r="G3" s="9" t="s">
        <v>18</v>
      </c>
      <c r="H3" s="9" t="s">
        <v>17</v>
      </c>
      <c r="I3" s="9" t="s">
        <v>19</v>
      </c>
      <c r="J3" s="9" t="s">
        <v>20</v>
      </c>
      <c r="K3" s="9" t="s">
        <v>23</v>
      </c>
      <c r="L3" s="7" t="s">
        <v>54</v>
      </c>
    </row>
    <row r="4" spans="2:12" x14ac:dyDescent="0.25">
      <c r="B4" s="10"/>
      <c r="C4" s="11" t="s">
        <v>56</v>
      </c>
      <c r="D4" s="12"/>
      <c r="E4" s="13"/>
      <c r="F4" s="14">
        <f t="shared" ref="F4:L4" si="0">COUNTIF(F6:F35,"ok")</f>
        <v>14</v>
      </c>
      <c r="G4" s="14">
        <f t="shared" si="0"/>
        <v>14</v>
      </c>
      <c r="H4" s="14">
        <f t="shared" si="0"/>
        <v>7</v>
      </c>
      <c r="I4" s="14">
        <f t="shared" si="0"/>
        <v>4</v>
      </c>
      <c r="J4" s="14">
        <f t="shared" si="0"/>
        <v>4</v>
      </c>
      <c r="K4" s="14">
        <f t="shared" si="0"/>
        <v>4</v>
      </c>
      <c r="L4" s="14">
        <f t="shared" si="0"/>
        <v>4</v>
      </c>
    </row>
    <row r="5" spans="2:12" x14ac:dyDescent="0.25">
      <c r="B5" s="10"/>
      <c r="C5" s="11" t="s">
        <v>57</v>
      </c>
      <c r="D5" s="12"/>
      <c r="E5" s="13"/>
      <c r="F5" s="14">
        <f t="shared" ref="F5:L5" si="1">COUNTIF(F6:F35,"in progress")</f>
        <v>16</v>
      </c>
      <c r="G5" s="14">
        <f t="shared" si="1"/>
        <v>0</v>
      </c>
      <c r="H5" s="14">
        <f t="shared" si="1"/>
        <v>7</v>
      </c>
      <c r="I5" s="14">
        <f t="shared" si="1"/>
        <v>3</v>
      </c>
      <c r="J5" s="14">
        <f t="shared" si="1"/>
        <v>0</v>
      </c>
      <c r="K5" s="14">
        <f t="shared" si="1"/>
        <v>0</v>
      </c>
      <c r="L5" s="14">
        <f t="shared" si="1"/>
        <v>0</v>
      </c>
    </row>
    <row r="6" spans="2:12" x14ac:dyDescent="0.25">
      <c r="B6" s="19" t="s">
        <v>48</v>
      </c>
      <c r="C6" s="4" t="s">
        <v>24</v>
      </c>
      <c r="D6" s="19">
        <v>8</v>
      </c>
      <c r="E6" s="6" t="s">
        <v>51</v>
      </c>
      <c r="F6" s="15" t="s">
        <v>56</v>
      </c>
      <c r="G6" s="15" t="s">
        <v>56</v>
      </c>
      <c r="H6" s="15" t="s">
        <v>56</v>
      </c>
      <c r="I6" s="15" t="s">
        <v>56</v>
      </c>
      <c r="J6" s="15" t="s">
        <v>56</v>
      </c>
      <c r="K6" s="15" t="s">
        <v>56</v>
      </c>
      <c r="L6" s="15" t="s">
        <v>56</v>
      </c>
    </row>
    <row r="7" spans="2:12" x14ac:dyDescent="0.25">
      <c r="B7" s="20"/>
      <c r="C7" s="4" t="s">
        <v>25</v>
      </c>
      <c r="D7" s="20"/>
      <c r="E7" s="6" t="s">
        <v>51</v>
      </c>
      <c r="F7" s="15" t="s">
        <v>56</v>
      </c>
      <c r="G7" s="15" t="s">
        <v>56</v>
      </c>
      <c r="H7" s="15" t="s">
        <v>56</v>
      </c>
      <c r="I7" s="15" t="s">
        <v>56</v>
      </c>
      <c r="J7" s="15" t="s">
        <v>56</v>
      </c>
      <c r="K7" s="15" t="s">
        <v>56</v>
      </c>
      <c r="L7" s="15" t="s">
        <v>56</v>
      </c>
    </row>
    <row r="8" spans="2:12" x14ac:dyDescent="0.25">
      <c r="B8" s="20"/>
      <c r="C8" s="4" t="s">
        <v>26</v>
      </c>
      <c r="D8" s="20"/>
      <c r="E8" s="6" t="s">
        <v>53</v>
      </c>
      <c r="F8" s="15" t="s">
        <v>57</v>
      </c>
      <c r="G8" s="15" t="str">
        <f t="shared" ref="G8:I8" si="2">IF(F8="ok","in progress","")</f>
        <v/>
      </c>
      <c r="H8" s="15" t="str">
        <f t="shared" si="2"/>
        <v/>
      </c>
      <c r="I8" s="15" t="str">
        <f t="shared" si="2"/>
        <v/>
      </c>
      <c r="J8" s="15" t="str">
        <f t="shared" ref="J8:L35" si="3">IF(I8="ok","in progress","")</f>
        <v/>
      </c>
      <c r="K8" s="15" t="str">
        <f t="shared" si="3"/>
        <v/>
      </c>
      <c r="L8" s="15" t="str">
        <f t="shared" si="3"/>
        <v/>
      </c>
    </row>
    <row r="9" spans="2:12" x14ac:dyDescent="0.25">
      <c r="B9" s="20"/>
      <c r="C9" s="4" t="s">
        <v>27</v>
      </c>
      <c r="D9" s="20"/>
      <c r="E9" s="6" t="s">
        <v>53</v>
      </c>
      <c r="F9" s="15" t="s">
        <v>56</v>
      </c>
      <c r="G9" s="15" t="s">
        <v>56</v>
      </c>
      <c r="H9" s="15" t="str">
        <f t="shared" ref="H9:I9" si="4">IF(G9="ok","in progress","")</f>
        <v>in progress</v>
      </c>
      <c r="I9" s="15" t="str">
        <f t="shared" si="4"/>
        <v/>
      </c>
      <c r="J9" s="15" t="str">
        <f t="shared" si="3"/>
        <v/>
      </c>
      <c r="K9" s="15" t="str">
        <f t="shared" si="3"/>
        <v/>
      </c>
      <c r="L9" s="15" t="str">
        <f t="shared" si="3"/>
        <v/>
      </c>
    </row>
    <row r="10" spans="2:12" x14ac:dyDescent="0.25">
      <c r="B10" s="20"/>
      <c r="C10" s="4" t="s">
        <v>28</v>
      </c>
      <c r="D10" s="20"/>
      <c r="E10" s="6" t="s">
        <v>53</v>
      </c>
      <c r="F10" s="15" t="s">
        <v>56</v>
      </c>
      <c r="G10" s="15" t="s">
        <v>56</v>
      </c>
      <c r="H10" s="15" t="str">
        <f t="shared" ref="H10:I10" si="5">IF(G10="ok","in progress","")</f>
        <v>in progress</v>
      </c>
      <c r="I10" s="15" t="str">
        <f t="shared" si="5"/>
        <v/>
      </c>
      <c r="J10" s="15" t="str">
        <f t="shared" si="3"/>
        <v/>
      </c>
      <c r="K10" s="15" t="str">
        <f t="shared" si="3"/>
        <v/>
      </c>
      <c r="L10" s="15" t="str">
        <f t="shared" si="3"/>
        <v/>
      </c>
    </row>
    <row r="11" spans="2:12" x14ac:dyDescent="0.25">
      <c r="B11" s="20"/>
      <c r="C11" s="4" t="s">
        <v>29</v>
      </c>
      <c r="D11" s="20"/>
      <c r="E11" s="6" t="s">
        <v>53</v>
      </c>
      <c r="F11" s="15" t="s">
        <v>56</v>
      </c>
      <c r="G11" s="15" t="s">
        <v>56</v>
      </c>
      <c r="H11" s="15" t="str">
        <f t="shared" ref="H11:I11" si="6">IF(G11="ok","in progress","")</f>
        <v>in progress</v>
      </c>
      <c r="I11" s="15" t="str">
        <f t="shared" si="6"/>
        <v/>
      </c>
      <c r="J11" s="15" t="str">
        <f t="shared" si="3"/>
        <v/>
      </c>
      <c r="K11" s="15" t="str">
        <f t="shared" si="3"/>
        <v/>
      </c>
      <c r="L11" s="15" t="str">
        <f t="shared" si="3"/>
        <v/>
      </c>
    </row>
    <row r="12" spans="2:12" x14ac:dyDescent="0.25">
      <c r="B12" s="20"/>
      <c r="C12" s="4" t="s">
        <v>30</v>
      </c>
      <c r="D12" s="20"/>
      <c r="E12" s="6" t="s">
        <v>53</v>
      </c>
      <c r="F12" s="15" t="s">
        <v>56</v>
      </c>
      <c r="G12" s="15" t="s">
        <v>56</v>
      </c>
      <c r="H12" s="15" t="str">
        <f t="shared" ref="H12:I12" si="7">IF(G12="ok","in progress","")</f>
        <v>in progress</v>
      </c>
      <c r="I12" s="15" t="str">
        <f t="shared" si="7"/>
        <v/>
      </c>
      <c r="J12" s="15" t="str">
        <f t="shared" si="3"/>
        <v/>
      </c>
      <c r="K12" s="15" t="str">
        <f t="shared" si="3"/>
        <v/>
      </c>
      <c r="L12" s="15" t="str">
        <f t="shared" si="3"/>
        <v/>
      </c>
    </row>
    <row r="13" spans="2:12" x14ac:dyDescent="0.25">
      <c r="B13" s="21"/>
      <c r="C13" s="4" t="s">
        <v>64</v>
      </c>
      <c r="D13" s="21"/>
      <c r="E13" s="6" t="s">
        <v>53</v>
      </c>
      <c r="F13" s="15" t="s">
        <v>57</v>
      </c>
      <c r="G13" s="15"/>
      <c r="H13" s="15"/>
      <c r="I13" s="15"/>
      <c r="J13" s="15"/>
      <c r="K13" s="15"/>
      <c r="L13" s="15"/>
    </row>
    <row r="14" spans="2:12" x14ac:dyDescent="0.25">
      <c r="B14" s="19" t="s">
        <v>49</v>
      </c>
      <c r="C14" s="4" t="s">
        <v>31</v>
      </c>
      <c r="D14" s="19">
        <v>10</v>
      </c>
      <c r="E14" s="6" t="s">
        <v>51</v>
      </c>
      <c r="F14" s="15" t="s">
        <v>56</v>
      </c>
      <c r="G14" s="15" t="s">
        <v>56</v>
      </c>
      <c r="H14" s="15" t="s">
        <v>56</v>
      </c>
      <c r="I14" s="15" t="s">
        <v>56</v>
      </c>
      <c r="J14" s="15" t="s">
        <v>56</v>
      </c>
      <c r="K14" s="15" t="s">
        <v>56</v>
      </c>
      <c r="L14" s="15" t="s">
        <v>56</v>
      </c>
    </row>
    <row r="15" spans="2:12" x14ac:dyDescent="0.25">
      <c r="B15" s="20"/>
      <c r="C15" s="4" t="s">
        <v>32</v>
      </c>
      <c r="D15" s="20"/>
      <c r="E15" s="6" t="s">
        <v>51</v>
      </c>
      <c r="F15" s="15" t="s">
        <v>56</v>
      </c>
      <c r="G15" s="15" t="s">
        <v>56</v>
      </c>
      <c r="H15" s="15" t="s">
        <v>56</v>
      </c>
      <c r="I15" s="15" t="s">
        <v>56</v>
      </c>
      <c r="J15" s="15" t="s">
        <v>56</v>
      </c>
      <c r="K15" s="15" t="s">
        <v>56</v>
      </c>
      <c r="L15" s="15" t="s">
        <v>56</v>
      </c>
    </row>
    <row r="16" spans="2:12" x14ac:dyDescent="0.25">
      <c r="B16" s="20"/>
      <c r="C16" s="4" t="s">
        <v>33</v>
      </c>
      <c r="D16" s="20"/>
      <c r="E16" s="6" t="s">
        <v>53</v>
      </c>
      <c r="F16" s="15" t="s">
        <v>56</v>
      </c>
      <c r="G16" s="15" t="s">
        <v>56</v>
      </c>
      <c r="H16" s="15" t="s">
        <v>56</v>
      </c>
      <c r="I16" s="15" t="str">
        <f t="shared" ref="I16" si="8">IF(H16="ok","in progress","")</f>
        <v>in progress</v>
      </c>
      <c r="J16" s="15" t="str">
        <f t="shared" si="3"/>
        <v/>
      </c>
      <c r="K16" s="15" t="str">
        <f t="shared" si="3"/>
        <v/>
      </c>
      <c r="L16" s="15" t="str">
        <f t="shared" si="3"/>
        <v/>
      </c>
    </row>
    <row r="17" spans="2:12" x14ac:dyDescent="0.25">
      <c r="B17" s="20"/>
      <c r="C17" s="4" t="s">
        <v>34</v>
      </c>
      <c r="D17" s="20"/>
      <c r="E17" s="6" t="s">
        <v>53</v>
      </c>
      <c r="F17" s="15" t="s">
        <v>56</v>
      </c>
      <c r="G17" s="15" t="s">
        <v>56</v>
      </c>
      <c r="H17" s="15" t="s">
        <v>57</v>
      </c>
      <c r="I17" s="15" t="str">
        <f t="shared" ref="I17" si="9">IF(H17="ok","in progress","")</f>
        <v/>
      </c>
      <c r="J17" s="15" t="str">
        <f t="shared" si="3"/>
        <v/>
      </c>
      <c r="K17" s="15" t="str">
        <f t="shared" si="3"/>
        <v/>
      </c>
      <c r="L17" s="15" t="str">
        <f t="shared" si="3"/>
        <v/>
      </c>
    </row>
    <row r="18" spans="2:12" x14ac:dyDescent="0.25">
      <c r="B18" s="20"/>
      <c r="C18" s="4" t="s">
        <v>35</v>
      </c>
      <c r="D18" s="20"/>
      <c r="E18" s="6" t="s">
        <v>53</v>
      </c>
      <c r="F18" s="15" t="s">
        <v>56</v>
      </c>
      <c r="G18" s="15" t="s">
        <v>56</v>
      </c>
      <c r="H18" s="15" t="str">
        <f t="shared" ref="H18:I18" si="10">IF(G18="ok","in progress","")</f>
        <v>in progress</v>
      </c>
      <c r="I18" s="15" t="str">
        <f t="shared" si="10"/>
        <v/>
      </c>
      <c r="J18" s="15" t="str">
        <f t="shared" si="3"/>
        <v/>
      </c>
      <c r="K18" s="15" t="str">
        <f t="shared" si="3"/>
        <v/>
      </c>
      <c r="L18" s="15" t="str">
        <f t="shared" si="3"/>
        <v/>
      </c>
    </row>
    <row r="19" spans="2:12" x14ac:dyDescent="0.25">
      <c r="B19" s="20"/>
      <c r="C19" s="4" t="s">
        <v>36</v>
      </c>
      <c r="D19" s="20"/>
      <c r="E19" s="6" t="s">
        <v>53</v>
      </c>
      <c r="F19" s="15" t="s">
        <v>56</v>
      </c>
      <c r="G19" s="15" t="s">
        <v>56</v>
      </c>
      <c r="H19" s="15" t="s">
        <v>56</v>
      </c>
      <c r="I19" s="15" t="str">
        <f t="shared" ref="I19" si="11">IF(H19="ok","in progress","")</f>
        <v>in progress</v>
      </c>
      <c r="J19" s="15" t="str">
        <f t="shared" si="3"/>
        <v/>
      </c>
      <c r="K19" s="15" t="str">
        <f t="shared" si="3"/>
        <v/>
      </c>
      <c r="L19" s="15" t="str">
        <f t="shared" si="3"/>
        <v/>
      </c>
    </row>
    <row r="20" spans="2:12" x14ac:dyDescent="0.25">
      <c r="B20" s="20"/>
      <c r="C20" s="4" t="s">
        <v>37</v>
      </c>
      <c r="D20" s="20"/>
      <c r="E20" s="6" t="s">
        <v>53</v>
      </c>
      <c r="F20" s="15" t="s">
        <v>57</v>
      </c>
      <c r="G20" s="15"/>
      <c r="H20" s="15" t="str">
        <f t="shared" ref="H20:L21" si="12">IF(G20="ok","in progress","")</f>
        <v/>
      </c>
      <c r="I20" s="15" t="str">
        <f t="shared" si="12"/>
        <v/>
      </c>
      <c r="J20" s="15" t="str">
        <f t="shared" si="3"/>
        <v/>
      </c>
      <c r="K20" s="15" t="str">
        <f t="shared" si="3"/>
        <v/>
      </c>
      <c r="L20" s="15" t="str">
        <f t="shared" si="3"/>
        <v/>
      </c>
    </row>
    <row r="21" spans="2:12" x14ac:dyDescent="0.25">
      <c r="B21" s="20"/>
      <c r="C21" s="4" t="s">
        <v>38</v>
      </c>
      <c r="D21" s="20"/>
      <c r="E21" s="6" t="s">
        <v>53</v>
      </c>
      <c r="F21" s="15" t="s">
        <v>57</v>
      </c>
      <c r="G21" s="15"/>
      <c r="H21" s="15"/>
      <c r="I21" s="15" t="str">
        <f t="shared" si="12"/>
        <v/>
      </c>
      <c r="J21" s="15" t="str">
        <f t="shared" si="12"/>
        <v/>
      </c>
      <c r="K21" s="15" t="str">
        <f t="shared" si="12"/>
        <v/>
      </c>
      <c r="L21" s="15" t="str">
        <f t="shared" si="12"/>
        <v/>
      </c>
    </row>
    <row r="22" spans="2:12" x14ac:dyDescent="0.25">
      <c r="B22" s="20"/>
      <c r="C22" s="4" t="s">
        <v>39</v>
      </c>
      <c r="D22" s="20"/>
      <c r="E22" s="6" t="s">
        <v>53</v>
      </c>
      <c r="F22" s="15" t="s">
        <v>56</v>
      </c>
      <c r="G22" s="15" t="s">
        <v>56</v>
      </c>
      <c r="H22" s="15" t="str">
        <f t="shared" ref="H22:I22" si="13">IF(G22="ok","in progress","")</f>
        <v>in progress</v>
      </c>
      <c r="I22" s="15" t="str">
        <f t="shared" si="13"/>
        <v/>
      </c>
      <c r="J22" s="15" t="str">
        <f t="shared" si="3"/>
        <v/>
      </c>
      <c r="K22" s="15" t="str">
        <f t="shared" si="3"/>
        <v/>
      </c>
      <c r="L22" s="15" t="str">
        <f t="shared" si="3"/>
        <v/>
      </c>
    </row>
    <row r="23" spans="2:12" x14ac:dyDescent="0.25">
      <c r="B23" s="21"/>
      <c r="C23" s="4" t="s">
        <v>40</v>
      </c>
      <c r="D23" s="21"/>
      <c r="E23" s="6" t="s">
        <v>53</v>
      </c>
      <c r="F23" s="15" t="s">
        <v>56</v>
      </c>
      <c r="G23" s="15" t="s">
        <v>56</v>
      </c>
      <c r="H23" s="15" t="s">
        <v>56</v>
      </c>
      <c r="I23" s="15" t="str">
        <f t="shared" ref="I23" si="14">IF(H23="ok","in progress","")</f>
        <v>in progress</v>
      </c>
      <c r="J23" s="15" t="str">
        <f>IF(I23="ok","in progress","")</f>
        <v/>
      </c>
      <c r="K23" s="15" t="str">
        <f t="shared" ref="K23:L23" si="15">IF(J23="ok","in progress","")</f>
        <v/>
      </c>
      <c r="L23" s="15" t="str">
        <f t="shared" si="15"/>
        <v/>
      </c>
    </row>
    <row r="24" spans="2:12" x14ac:dyDescent="0.25">
      <c r="B24" s="19" t="s">
        <v>50</v>
      </c>
      <c r="C24" s="4" t="s">
        <v>41</v>
      </c>
      <c r="D24" s="19">
        <v>6</v>
      </c>
      <c r="E24" s="6" t="s">
        <v>53</v>
      </c>
      <c r="F24" s="15" t="s">
        <v>57</v>
      </c>
      <c r="G24" s="15" t="str">
        <f t="shared" ref="G24:I24" si="16">IF(F24="ok","in progress","")</f>
        <v/>
      </c>
      <c r="H24" s="15" t="str">
        <f t="shared" si="16"/>
        <v/>
      </c>
      <c r="I24" s="15" t="str">
        <f t="shared" si="16"/>
        <v/>
      </c>
      <c r="J24" s="15" t="str">
        <f t="shared" si="3"/>
        <v/>
      </c>
      <c r="K24" s="15" t="str">
        <f t="shared" si="3"/>
        <v/>
      </c>
      <c r="L24" s="15" t="str">
        <f t="shared" si="3"/>
        <v/>
      </c>
    </row>
    <row r="25" spans="2:12" x14ac:dyDescent="0.25">
      <c r="B25" s="20"/>
      <c r="C25" s="4" t="s">
        <v>42</v>
      </c>
      <c r="D25" s="20"/>
      <c r="E25" s="6" t="s">
        <v>53</v>
      </c>
      <c r="F25" s="15" t="s">
        <v>57</v>
      </c>
      <c r="G25" s="15" t="str">
        <f t="shared" ref="G25:I25" si="17">IF(F25="ok","in progress","")</f>
        <v/>
      </c>
      <c r="H25" s="15" t="str">
        <f t="shared" si="17"/>
        <v/>
      </c>
      <c r="I25" s="15" t="str">
        <f t="shared" si="17"/>
        <v/>
      </c>
      <c r="J25" s="15" t="str">
        <f t="shared" si="3"/>
        <v/>
      </c>
      <c r="K25" s="15" t="str">
        <f t="shared" si="3"/>
        <v/>
      </c>
      <c r="L25" s="15" t="str">
        <f t="shared" si="3"/>
        <v/>
      </c>
    </row>
    <row r="26" spans="2:12" x14ac:dyDescent="0.25">
      <c r="B26" s="20"/>
      <c r="C26" s="4" t="s">
        <v>43</v>
      </c>
      <c r="D26" s="20"/>
      <c r="E26" s="6" t="s">
        <v>53</v>
      </c>
      <c r="F26" s="15" t="s">
        <v>57</v>
      </c>
      <c r="G26" s="15" t="str">
        <f t="shared" ref="G26:I26" si="18">IF(F26="ok","in progress","")</f>
        <v/>
      </c>
      <c r="H26" s="15" t="str">
        <f t="shared" si="18"/>
        <v/>
      </c>
      <c r="I26" s="15" t="str">
        <f t="shared" si="18"/>
        <v/>
      </c>
      <c r="J26" s="15" t="str">
        <f t="shared" si="3"/>
        <v/>
      </c>
      <c r="K26" s="15" t="str">
        <f t="shared" si="3"/>
        <v/>
      </c>
      <c r="L26" s="15" t="str">
        <f t="shared" si="3"/>
        <v/>
      </c>
    </row>
    <row r="27" spans="2:12" x14ac:dyDescent="0.25">
      <c r="B27" s="20"/>
      <c r="C27" s="4" t="s">
        <v>44</v>
      </c>
      <c r="D27" s="20"/>
      <c r="E27" s="6" t="s">
        <v>53</v>
      </c>
      <c r="F27" s="15" t="s">
        <v>57</v>
      </c>
      <c r="G27" s="15" t="str">
        <f t="shared" ref="G27:I27" si="19">IF(F27="ok","in progress","")</f>
        <v/>
      </c>
      <c r="H27" s="15" t="str">
        <f t="shared" si="19"/>
        <v/>
      </c>
      <c r="I27" s="15" t="str">
        <f t="shared" si="19"/>
        <v/>
      </c>
      <c r="J27" s="15" t="str">
        <f t="shared" si="3"/>
        <v/>
      </c>
      <c r="K27" s="15" t="str">
        <f t="shared" si="3"/>
        <v/>
      </c>
      <c r="L27" s="15" t="str">
        <f t="shared" si="3"/>
        <v/>
      </c>
    </row>
    <row r="28" spans="2:12" x14ac:dyDescent="0.25">
      <c r="B28" s="20"/>
      <c r="C28" s="4" t="s">
        <v>45</v>
      </c>
      <c r="D28" s="20"/>
      <c r="E28" s="6" t="s">
        <v>53</v>
      </c>
      <c r="F28" s="15" t="s">
        <v>57</v>
      </c>
      <c r="G28" s="15" t="str">
        <f t="shared" ref="G28:I28" si="20">IF(F28="ok","in progress","")</f>
        <v/>
      </c>
      <c r="H28" s="15" t="str">
        <f t="shared" si="20"/>
        <v/>
      </c>
      <c r="I28" s="15" t="str">
        <f t="shared" si="20"/>
        <v/>
      </c>
      <c r="J28" s="15" t="str">
        <f t="shared" si="3"/>
        <v/>
      </c>
      <c r="K28" s="15" t="str">
        <f t="shared" si="3"/>
        <v/>
      </c>
      <c r="L28" s="15" t="str">
        <f t="shared" si="3"/>
        <v/>
      </c>
    </row>
    <row r="29" spans="2:12" x14ac:dyDescent="0.25">
      <c r="B29" s="21"/>
      <c r="C29" s="4" t="s">
        <v>46</v>
      </c>
      <c r="D29" s="21"/>
      <c r="E29" s="6" t="s">
        <v>53</v>
      </c>
      <c r="F29" s="15" t="s">
        <v>57</v>
      </c>
      <c r="G29" s="15" t="str">
        <f t="shared" ref="G29:I29" si="21">IF(F29="ok","in progress","")</f>
        <v/>
      </c>
      <c r="H29" s="15" t="str">
        <f t="shared" si="21"/>
        <v/>
      </c>
      <c r="I29" s="15" t="str">
        <f t="shared" si="21"/>
        <v/>
      </c>
      <c r="J29" s="15" t="str">
        <f t="shared" si="3"/>
        <v/>
      </c>
      <c r="K29" s="15" t="str">
        <f t="shared" si="3"/>
        <v/>
      </c>
      <c r="L29" s="15" t="str">
        <f t="shared" si="3"/>
        <v/>
      </c>
    </row>
    <row r="30" spans="2:12" x14ac:dyDescent="0.25">
      <c r="B30" s="19" t="s">
        <v>47</v>
      </c>
      <c r="C30" s="4" t="s">
        <v>58</v>
      </c>
      <c r="D30" s="19">
        <v>6</v>
      </c>
      <c r="E30" s="6" t="s">
        <v>53</v>
      </c>
      <c r="F30" s="15" t="s">
        <v>57</v>
      </c>
      <c r="G30" s="15" t="str">
        <f t="shared" ref="G30:I30" si="22">IF(F30="ok","in progress","")</f>
        <v/>
      </c>
      <c r="H30" s="15" t="str">
        <f t="shared" si="22"/>
        <v/>
      </c>
      <c r="I30" s="15" t="str">
        <f t="shared" si="22"/>
        <v/>
      </c>
      <c r="J30" s="15" t="str">
        <f t="shared" si="3"/>
        <v/>
      </c>
      <c r="K30" s="15" t="str">
        <f t="shared" si="3"/>
        <v/>
      </c>
      <c r="L30" s="15" t="str">
        <f t="shared" si="3"/>
        <v/>
      </c>
    </row>
    <row r="31" spans="2:12" x14ac:dyDescent="0.25">
      <c r="B31" s="20"/>
      <c r="C31" s="4" t="s">
        <v>59</v>
      </c>
      <c r="D31" s="20"/>
      <c r="E31" s="6" t="s">
        <v>53</v>
      </c>
      <c r="F31" s="15" t="s">
        <v>57</v>
      </c>
      <c r="G31" s="15" t="str">
        <f t="shared" ref="G31:I31" si="23">IF(F31="ok","in progress","")</f>
        <v/>
      </c>
      <c r="H31" s="15" t="str">
        <f t="shared" si="23"/>
        <v/>
      </c>
      <c r="I31" s="15" t="str">
        <f t="shared" si="23"/>
        <v/>
      </c>
      <c r="J31" s="15" t="str">
        <f t="shared" si="3"/>
        <v/>
      </c>
      <c r="K31" s="15" t="str">
        <f t="shared" si="3"/>
        <v/>
      </c>
      <c r="L31" s="15" t="str">
        <f t="shared" si="3"/>
        <v/>
      </c>
    </row>
    <row r="32" spans="2:12" x14ac:dyDescent="0.25">
      <c r="B32" s="20"/>
      <c r="C32" s="4" t="s">
        <v>60</v>
      </c>
      <c r="D32" s="20"/>
      <c r="E32" s="6" t="s">
        <v>53</v>
      </c>
      <c r="F32" s="15" t="s">
        <v>57</v>
      </c>
      <c r="G32" s="15" t="str">
        <f t="shared" ref="G32:I32" si="24">IF(F32="ok","in progress","")</f>
        <v/>
      </c>
      <c r="H32" s="15" t="str">
        <f t="shared" si="24"/>
        <v/>
      </c>
      <c r="I32" s="15" t="str">
        <f t="shared" si="24"/>
        <v/>
      </c>
      <c r="J32" s="15" t="str">
        <f t="shared" si="3"/>
        <v/>
      </c>
      <c r="K32" s="15" t="str">
        <f t="shared" si="3"/>
        <v/>
      </c>
      <c r="L32" s="15" t="str">
        <f t="shared" si="3"/>
        <v/>
      </c>
    </row>
    <row r="33" spans="2:12" x14ac:dyDescent="0.25">
      <c r="B33" s="20"/>
      <c r="C33" s="4" t="s">
        <v>61</v>
      </c>
      <c r="D33" s="20"/>
      <c r="E33" s="6" t="s">
        <v>53</v>
      </c>
      <c r="F33" s="15" t="s">
        <v>57</v>
      </c>
      <c r="G33" s="15" t="str">
        <f t="shared" ref="G33:I33" si="25">IF(F33="ok","in progress","")</f>
        <v/>
      </c>
      <c r="H33" s="15" t="str">
        <f t="shared" si="25"/>
        <v/>
      </c>
      <c r="I33" s="15" t="str">
        <f t="shared" si="25"/>
        <v/>
      </c>
      <c r="J33" s="15" t="str">
        <f t="shared" si="3"/>
        <v/>
      </c>
      <c r="K33" s="15" t="str">
        <f t="shared" si="3"/>
        <v/>
      </c>
      <c r="L33" s="15" t="str">
        <f t="shared" si="3"/>
        <v/>
      </c>
    </row>
    <row r="34" spans="2:12" x14ac:dyDescent="0.25">
      <c r="B34" s="20"/>
      <c r="C34" s="4" t="s">
        <v>62</v>
      </c>
      <c r="D34" s="20"/>
      <c r="E34" s="6" t="s">
        <v>53</v>
      </c>
      <c r="F34" s="15" t="s">
        <v>57</v>
      </c>
      <c r="G34" s="15" t="str">
        <f t="shared" ref="G34:I34" si="26">IF(F34="ok","in progress","")</f>
        <v/>
      </c>
      <c r="H34" s="15" t="str">
        <f t="shared" si="26"/>
        <v/>
      </c>
      <c r="I34" s="15" t="str">
        <f t="shared" si="26"/>
        <v/>
      </c>
      <c r="J34" s="15" t="str">
        <f t="shared" si="3"/>
        <v/>
      </c>
      <c r="K34" s="15" t="str">
        <f t="shared" si="3"/>
        <v/>
      </c>
      <c r="L34" s="15" t="str">
        <f t="shared" si="3"/>
        <v/>
      </c>
    </row>
    <row r="35" spans="2:12" x14ac:dyDescent="0.25">
      <c r="B35" s="21"/>
      <c r="C35" s="4" t="s">
        <v>63</v>
      </c>
      <c r="D35" s="21"/>
      <c r="E35" s="6" t="s">
        <v>53</v>
      </c>
      <c r="F35" s="15" t="s">
        <v>57</v>
      </c>
      <c r="G35" s="15" t="str">
        <f t="shared" ref="G35:I35" si="27">IF(F35="ok","in progress","")</f>
        <v/>
      </c>
      <c r="H35" s="15" t="str">
        <f t="shared" si="27"/>
        <v/>
      </c>
      <c r="I35" s="15" t="str">
        <f t="shared" si="27"/>
        <v/>
      </c>
      <c r="J35" s="15" t="str">
        <f t="shared" si="3"/>
        <v/>
      </c>
      <c r="K35" s="15" t="str">
        <f t="shared" si="3"/>
        <v/>
      </c>
      <c r="L35" s="15" t="str">
        <f t="shared" si="3"/>
        <v/>
      </c>
    </row>
  </sheetData>
  <mergeCells count="9">
    <mergeCell ref="F2:L2"/>
    <mergeCell ref="B6:B13"/>
    <mergeCell ref="B14:B23"/>
    <mergeCell ref="B24:B29"/>
    <mergeCell ref="B30:B35"/>
    <mergeCell ref="D14:D23"/>
    <mergeCell ref="D24:D29"/>
    <mergeCell ref="D30:D35"/>
    <mergeCell ref="D6:D13"/>
  </mergeCells>
  <conditionalFormatting sqref="E6">
    <cfRule type="cellIs" dxfId="10" priority="10" operator="equal">
      <formula>"s"</formula>
    </cfRule>
    <cfRule type="cellIs" dxfId="9" priority="11" operator="equal">
      <formula>"p"</formula>
    </cfRule>
  </conditionalFormatting>
  <conditionalFormatting sqref="E7">
    <cfRule type="cellIs" dxfId="8" priority="8" operator="equal">
      <formula>"s"</formula>
    </cfRule>
    <cfRule type="cellIs" dxfId="7" priority="9" operator="equal">
      <formula>"p"</formula>
    </cfRule>
  </conditionalFormatting>
  <conditionalFormatting sqref="E14">
    <cfRule type="cellIs" dxfId="6" priority="6" operator="equal">
      <formula>"s"</formula>
    </cfRule>
    <cfRule type="cellIs" dxfId="5" priority="7" operator="equal">
      <formula>"p"</formula>
    </cfRule>
  </conditionalFormatting>
  <conditionalFormatting sqref="E15">
    <cfRule type="cellIs" dxfId="4" priority="4" operator="equal">
      <formula>"s"</formula>
    </cfRule>
    <cfRule type="cellIs" dxfId="3" priority="5" operator="equal">
      <formula>"p"</formula>
    </cfRule>
  </conditionalFormatting>
  <conditionalFormatting sqref="F6:L35">
    <cfRule type="cellIs" dxfId="2" priority="2" operator="equal">
      <formula>"OK"</formula>
    </cfRule>
    <cfRule type="cellIs" dxfId="1" priority="3" operator="equal">
      <formula>1</formula>
    </cfRule>
  </conditionalFormatting>
  <conditionalFormatting sqref="F6:L35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44"/>
  <sheetViews>
    <sheetView workbookViewId="0">
      <selection activeCell="K40" sqref="K40"/>
    </sheetView>
  </sheetViews>
  <sheetFormatPr defaultRowHeight="15" x14ac:dyDescent="0.25"/>
  <cols>
    <col min="2" max="2" width="52.7109375" customWidth="1"/>
    <col min="4" max="4" width="9.7109375" customWidth="1"/>
    <col min="5" max="5" width="10" customWidth="1"/>
    <col min="7" max="7" width="15" bestFit="1" customWidth="1"/>
  </cols>
  <sheetData>
    <row r="2" spans="2:7" x14ac:dyDescent="0.25">
      <c r="B2" s="2" t="s">
        <v>10</v>
      </c>
      <c r="C2" s="2" t="s">
        <v>4</v>
      </c>
      <c r="D2" s="2" t="s">
        <v>5</v>
      </c>
      <c r="E2" s="2" t="s">
        <v>6</v>
      </c>
      <c r="F2" s="3" t="s">
        <v>8</v>
      </c>
      <c r="G2" s="3" t="s">
        <v>14</v>
      </c>
    </row>
    <row r="3" spans="2:7" x14ac:dyDescent="0.25">
      <c r="B3" s="1" t="s">
        <v>7</v>
      </c>
      <c r="C3" s="1">
        <v>27</v>
      </c>
      <c r="D3" s="1">
        <f>SUM(C5:C7)</f>
        <v>7</v>
      </c>
      <c r="E3" s="1">
        <f>C8</f>
        <v>0</v>
      </c>
      <c r="F3" s="1">
        <f>C3-D3</f>
        <v>20</v>
      </c>
      <c r="G3" s="1"/>
    </row>
    <row r="4" spans="2:7" x14ac:dyDescent="0.25">
      <c r="B4" s="1" t="s">
        <v>5</v>
      </c>
      <c r="C4" s="1">
        <v>7</v>
      </c>
      <c r="D4" s="1"/>
      <c r="E4" s="1"/>
      <c r="F4" s="1"/>
      <c r="G4" s="1"/>
    </row>
    <row r="5" spans="2:7" x14ac:dyDescent="0.25">
      <c r="B5" s="1" t="s">
        <v>0</v>
      </c>
      <c r="C5" s="1">
        <f>C4-C6-C7</f>
        <v>5</v>
      </c>
      <c r="D5" s="1"/>
      <c r="E5" s="1"/>
      <c r="F5" s="1"/>
      <c r="G5" s="1" t="s">
        <v>9</v>
      </c>
    </row>
    <row r="6" spans="2:7" x14ac:dyDescent="0.25">
      <c r="B6" s="1" t="s">
        <v>1</v>
      </c>
      <c r="C6" s="1">
        <v>1</v>
      </c>
      <c r="D6" s="1"/>
      <c r="E6" s="1"/>
      <c r="F6" s="1"/>
      <c r="G6" s="1"/>
    </row>
    <row r="7" spans="2:7" x14ac:dyDescent="0.25">
      <c r="B7" s="1" t="s">
        <v>2</v>
      </c>
      <c r="C7" s="1">
        <v>1</v>
      </c>
      <c r="D7" s="1"/>
      <c r="E7" s="1"/>
      <c r="F7" s="1"/>
      <c r="G7" s="1" t="s">
        <v>13</v>
      </c>
    </row>
    <row r="8" spans="2:7" x14ac:dyDescent="0.25">
      <c r="B8" s="2" t="s">
        <v>3</v>
      </c>
      <c r="C8" s="2">
        <v>0</v>
      </c>
      <c r="D8" s="2"/>
      <c r="E8" s="2"/>
      <c r="F8" s="2"/>
      <c r="G8" s="1"/>
    </row>
    <row r="11" spans="2:7" x14ac:dyDescent="0.25">
      <c r="B11" s="2" t="s">
        <v>11</v>
      </c>
      <c r="C11" s="2" t="s">
        <v>4</v>
      </c>
      <c r="D11" s="2" t="s">
        <v>5</v>
      </c>
      <c r="E11" s="2" t="s">
        <v>6</v>
      </c>
      <c r="F11" s="3" t="s">
        <v>8</v>
      </c>
      <c r="G11" s="3" t="s">
        <v>14</v>
      </c>
    </row>
    <row r="12" spans="2:7" x14ac:dyDescent="0.25">
      <c r="B12" s="1" t="s">
        <v>7</v>
      </c>
      <c r="C12" s="1">
        <v>27</v>
      </c>
      <c r="D12" s="1">
        <f>SUM(C14:C16)</f>
        <v>10</v>
      </c>
      <c r="E12" s="1">
        <f>C17</f>
        <v>0</v>
      </c>
      <c r="F12" s="1">
        <f>C12-D12</f>
        <v>17</v>
      </c>
      <c r="G12" s="1"/>
    </row>
    <row r="13" spans="2:7" x14ac:dyDescent="0.25">
      <c r="B13" s="1" t="s">
        <v>5</v>
      </c>
      <c r="C13" s="1">
        <v>10</v>
      </c>
      <c r="D13" s="1"/>
      <c r="E13" s="1"/>
      <c r="F13" s="1"/>
      <c r="G13" s="1"/>
    </row>
    <row r="14" spans="2:7" x14ac:dyDescent="0.25">
      <c r="B14" s="1" t="s">
        <v>0</v>
      </c>
      <c r="C14" s="1">
        <f>C13-C15-C16</f>
        <v>6</v>
      </c>
      <c r="D14" s="1"/>
      <c r="E14" s="1"/>
      <c r="F14" s="1"/>
      <c r="G14" s="1" t="s">
        <v>9</v>
      </c>
    </row>
    <row r="15" spans="2:7" x14ac:dyDescent="0.25">
      <c r="B15" s="1" t="s">
        <v>1</v>
      </c>
      <c r="C15" s="1">
        <v>1</v>
      </c>
      <c r="D15" s="1"/>
      <c r="E15" s="1"/>
      <c r="F15" s="1"/>
      <c r="G15" s="1"/>
    </row>
    <row r="16" spans="2:7" x14ac:dyDescent="0.25">
      <c r="B16" s="1" t="s">
        <v>2</v>
      </c>
      <c r="C16" s="1">
        <v>3</v>
      </c>
      <c r="D16" s="1"/>
      <c r="E16" s="1"/>
      <c r="F16" s="1"/>
      <c r="G16" s="1" t="s">
        <v>13</v>
      </c>
    </row>
    <row r="17" spans="2:7" x14ac:dyDescent="0.25">
      <c r="B17" s="2" t="s">
        <v>3</v>
      </c>
      <c r="C17" s="2">
        <v>0</v>
      </c>
      <c r="D17" s="2"/>
      <c r="E17" s="2"/>
      <c r="F17" s="2"/>
      <c r="G17" s="1"/>
    </row>
    <row r="20" spans="2:7" x14ac:dyDescent="0.25">
      <c r="B20" s="2" t="s">
        <v>12</v>
      </c>
      <c r="C20" s="2" t="s">
        <v>4</v>
      </c>
      <c r="D20" s="2" t="s">
        <v>5</v>
      </c>
      <c r="E20" s="2" t="s">
        <v>6</v>
      </c>
      <c r="F20" s="3" t="s">
        <v>8</v>
      </c>
      <c r="G20" s="3" t="s">
        <v>14</v>
      </c>
    </row>
    <row r="21" spans="2:7" x14ac:dyDescent="0.25">
      <c r="B21" s="1" t="s">
        <v>7</v>
      </c>
      <c r="C21" s="1">
        <v>27</v>
      </c>
      <c r="D21" s="1">
        <f>SUM(C23:C25)</f>
        <v>13</v>
      </c>
      <c r="E21" s="1">
        <f>C26</f>
        <v>0</v>
      </c>
      <c r="F21" s="1">
        <f>C21-D21</f>
        <v>14</v>
      </c>
      <c r="G21" s="1"/>
    </row>
    <row r="22" spans="2:7" x14ac:dyDescent="0.25">
      <c r="B22" s="1" t="s">
        <v>5</v>
      </c>
      <c r="C22" s="1">
        <v>13</v>
      </c>
      <c r="D22" s="1"/>
      <c r="E22" s="1"/>
      <c r="F22" s="1"/>
      <c r="G22" s="1"/>
    </row>
    <row r="23" spans="2:7" x14ac:dyDescent="0.25">
      <c r="B23" s="1" t="s">
        <v>0</v>
      </c>
      <c r="C23" s="1">
        <f>C22-C24-C25</f>
        <v>7</v>
      </c>
      <c r="D23" s="1"/>
      <c r="E23" s="1"/>
      <c r="F23" s="1"/>
      <c r="G23" s="1" t="s">
        <v>9</v>
      </c>
    </row>
    <row r="24" spans="2:7" x14ac:dyDescent="0.25">
      <c r="B24" s="1" t="s">
        <v>1</v>
      </c>
      <c r="C24" s="1">
        <v>1</v>
      </c>
      <c r="D24" s="1"/>
      <c r="E24" s="1"/>
      <c r="F24" s="1"/>
      <c r="G24" s="1"/>
    </row>
    <row r="25" spans="2:7" x14ac:dyDescent="0.25">
      <c r="B25" s="1" t="s">
        <v>2</v>
      </c>
      <c r="C25" s="1">
        <v>5</v>
      </c>
      <c r="D25" s="1"/>
      <c r="E25" s="1"/>
      <c r="F25" s="1"/>
      <c r="G25" s="1" t="s">
        <v>13</v>
      </c>
    </row>
    <row r="26" spans="2:7" x14ac:dyDescent="0.25">
      <c r="B26" s="2" t="s">
        <v>3</v>
      </c>
      <c r="C26" s="2">
        <v>0</v>
      </c>
      <c r="D26" s="2"/>
      <c r="E26" s="2"/>
      <c r="F26" s="2"/>
      <c r="G26" s="1"/>
    </row>
    <row r="29" spans="2:7" x14ac:dyDescent="0.25">
      <c r="B29" s="2" t="s">
        <v>12</v>
      </c>
      <c r="C29" s="2" t="s">
        <v>4</v>
      </c>
      <c r="D29" s="2" t="s">
        <v>5</v>
      </c>
      <c r="E29" s="2" t="s">
        <v>6</v>
      </c>
      <c r="F29" s="3" t="s">
        <v>8</v>
      </c>
      <c r="G29" s="3" t="s">
        <v>14</v>
      </c>
    </row>
    <row r="30" spans="2:7" x14ac:dyDescent="0.25">
      <c r="B30" s="1" t="s">
        <v>7</v>
      </c>
      <c r="C30" s="1">
        <v>27</v>
      </c>
      <c r="D30" s="1">
        <f>SUM(C32:C34)</f>
        <v>16</v>
      </c>
      <c r="E30" s="1">
        <f>C35</f>
        <v>0</v>
      </c>
      <c r="F30" s="1">
        <f>C30-D30</f>
        <v>11</v>
      </c>
      <c r="G30" s="1"/>
    </row>
    <row r="31" spans="2:7" x14ac:dyDescent="0.25">
      <c r="B31" s="1" t="s">
        <v>5</v>
      </c>
      <c r="C31" s="1">
        <v>16</v>
      </c>
      <c r="D31" s="1"/>
      <c r="E31" s="1"/>
      <c r="F31" s="1"/>
      <c r="G31" s="1"/>
    </row>
    <row r="32" spans="2:7" x14ac:dyDescent="0.25">
      <c r="B32" s="1" t="s">
        <v>0</v>
      </c>
      <c r="C32" s="1">
        <f>C31-C33-C34</f>
        <v>8</v>
      </c>
      <c r="D32" s="1"/>
      <c r="E32" s="1"/>
      <c r="F32" s="1"/>
      <c r="G32" s="1" t="s">
        <v>9</v>
      </c>
    </row>
    <row r="33" spans="2:7" x14ac:dyDescent="0.25">
      <c r="B33" s="1" t="s">
        <v>1</v>
      </c>
      <c r="C33" s="1">
        <v>1</v>
      </c>
      <c r="D33" s="1"/>
      <c r="E33" s="1"/>
      <c r="F33" s="1"/>
      <c r="G33" s="1"/>
    </row>
    <row r="34" spans="2:7" x14ac:dyDescent="0.25">
      <c r="B34" s="1" t="s">
        <v>2</v>
      </c>
      <c r="C34" s="1">
        <v>7</v>
      </c>
      <c r="D34" s="1"/>
      <c r="E34" s="1"/>
      <c r="F34" s="1"/>
      <c r="G34" s="1" t="s">
        <v>13</v>
      </c>
    </row>
    <row r="35" spans="2:7" x14ac:dyDescent="0.25">
      <c r="B35" s="2" t="s">
        <v>3</v>
      </c>
      <c r="C35" s="2">
        <v>0</v>
      </c>
      <c r="D35" s="2"/>
      <c r="E35" s="2"/>
      <c r="F35" s="2"/>
      <c r="G35" s="1"/>
    </row>
    <row r="38" spans="2:7" x14ac:dyDescent="0.25">
      <c r="B38" s="2" t="s">
        <v>15</v>
      </c>
      <c r="C38" s="2" t="s">
        <v>4</v>
      </c>
      <c r="D38" s="2" t="s">
        <v>5</v>
      </c>
      <c r="E38" s="2" t="s">
        <v>6</v>
      </c>
      <c r="F38" s="3" t="s">
        <v>8</v>
      </c>
      <c r="G38" s="3" t="s">
        <v>14</v>
      </c>
    </row>
    <row r="39" spans="2:7" x14ac:dyDescent="0.25">
      <c r="B39" s="1" t="s">
        <v>7</v>
      </c>
      <c r="C39" s="1">
        <v>27</v>
      </c>
      <c r="D39" s="1">
        <f>SUM(C41:C43)</f>
        <v>19</v>
      </c>
      <c r="E39" s="1">
        <f>C44</f>
        <v>0</v>
      </c>
      <c r="F39" s="1">
        <f>C39-D39</f>
        <v>8</v>
      </c>
      <c r="G39" s="1"/>
    </row>
    <row r="40" spans="2:7" x14ac:dyDescent="0.25">
      <c r="B40" s="1" t="s">
        <v>5</v>
      </c>
      <c r="C40" s="1">
        <v>19</v>
      </c>
      <c r="D40" s="1"/>
      <c r="E40" s="1"/>
      <c r="F40" s="1"/>
      <c r="G40" s="1"/>
    </row>
    <row r="41" spans="2:7" x14ac:dyDescent="0.25">
      <c r="B41" s="1" t="s">
        <v>0</v>
      </c>
      <c r="C41" s="1">
        <f>C40-C42-C43</f>
        <v>9</v>
      </c>
      <c r="D41" s="1"/>
      <c r="E41" s="1"/>
      <c r="F41" s="1"/>
      <c r="G41" s="1" t="s">
        <v>9</v>
      </c>
    </row>
    <row r="42" spans="2:7" x14ac:dyDescent="0.25">
      <c r="B42" s="1" t="s">
        <v>1</v>
      </c>
      <c r="C42" s="1">
        <v>1</v>
      </c>
      <c r="D42" s="1"/>
      <c r="E42" s="1"/>
      <c r="F42" s="1"/>
      <c r="G42" s="1"/>
    </row>
    <row r="43" spans="2:7" x14ac:dyDescent="0.25">
      <c r="B43" s="1" t="s">
        <v>2</v>
      </c>
      <c r="C43" s="1">
        <v>9</v>
      </c>
      <c r="D43" s="1"/>
      <c r="E43" s="1"/>
      <c r="F43" s="1"/>
      <c r="G43" s="1" t="s">
        <v>13</v>
      </c>
    </row>
    <row r="44" spans="2:7" x14ac:dyDescent="0.25">
      <c r="B44" s="2" t="s">
        <v>3</v>
      </c>
      <c r="C44" s="2">
        <v>0</v>
      </c>
      <c r="D44" s="2"/>
      <c r="E44" s="2"/>
      <c r="F44" s="2"/>
      <c r="G44" s="1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BWS</vt:lpstr>
      <vt:lpstr>Plan</vt:lpstr>
    </vt:vector>
  </TitlesOfParts>
  <Company>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Gudkov</dc:creator>
  <cp:lastModifiedBy>Dmitry Gudkov</cp:lastModifiedBy>
  <cp:lastPrinted>2018-11-27T14:38:43Z</cp:lastPrinted>
  <dcterms:created xsi:type="dcterms:W3CDTF">2018-11-26T09:15:50Z</dcterms:created>
  <dcterms:modified xsi:type="dcterms:W3CDTF">2019-02-04T13:01:07Z</dcterms:modified>
</cp:coreProperties>
</file>